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80" windowWidth="23970" windowHeight="7425" activeTab="0"/>
  </bookViews>
  <sheets>
    <sheet name="READ ME" sheetId="1" r:id="rId1"/>
    <sheet name="Individuals" sheetId="2" r:id="rId2"/>
    <sheet name="Benefit Units" sheetId="3" r:id="rId3"/>
    <sheet name="Households" sheetId="4" r:id="rId4"/>
    <sheet name="Inds Scotland" sheetId="5" r:id="rId5"/>
    <sheet name="Inds England Wales" sheetId="6" r:id="rId6"/>
    <sheet name="Output" sheetId="7" r:id="rId7"/>
    <sheet name="GB Controls" sheetId="8" r:id="rId8"/>
  </sheets>
  <definedNames>
    <definedName name="_xlnm._FilterDatabase" localSheetId="1" hidden="1">'Individuals'!$A$1:$D$287</definedName>
  </definedNames>
  <calcPr fullCalcOnLoad="1"/>
</workbook>
</file>

<file path=xl/sharedStrings.xml><?xml version="1.0" encoding="utf-8"?>
<sst xmlns="http://schemas.openxmlformats.org/spreadsheetml/2006/main" count="3938" uniqueCount="691">
  <si>
    <t>VAR</t>
  </si>
  <si>
    <t>Age</t>
  </si>
  <si>
    <t>Sex</t>
  </si>
  <si>
    <t>Region</t>
  </si>
  <si>
    <t>ASR1</t>
  </si>
  <si>
    <t>0-9</t>
  </si>
  <si>
    <t>Male</t>
  </si>
  <si>
    <t>North East</t>
  </si>
  <si>
    <t>ASR10</t>
  </si>
  <si>
    <t>60-64 and 65-69 women</t>
  </si>
  <si>
    <t>ASR100</t>
  </si>
  <si>
    <t>50-59</t>
  </si>
  <si>
    <t>Female</t>
  </si>
  <si>
    <t>East Midlands</t>
  </si>
  <si>
    <t>ASR101</t>
  </si>
  <si>
    <t>ASR102</t>
  </si>
  <si>
    <t>65-69 men and 70-74</t>
  </si>
  <si>
    <t>ASR103</t>
  </si>
  <si>
    <t>75-79</t>
  </si>
  <si>
    <t>ASR104</t>
  </si>
  <si>
    <t>ASR105</t>
  </si>
  <si>
    <t>West Midlands</t>
  </si>
  <si>
    <t>ASR106</t>
  </si>
  <si>
    <t>10-15 and 16-19 deps</t>
  </si>
  <si>
    <t>ASR107</t>
  </si>
  <si>
    <t>16-19 non deps and 20-24</t>
  </si>
  <si>
    <t>ASR108</t>
  </si>
  <si>
    <t>25-29</t>
  </si>
  <si>
    <t>ASR109</t>
  </si>
  <si>
    <t>30-34</t>
  </si>
  <si>
    <t>ASR11</t>
  </si>
  <si>
    <t>ASR110</t>
  </si>
  <si>
    <t>35-39</t>
  </si>
  <si>
    <t>ASR111</t>
  </si>
  <si>
    <t>40-44</t>
  </si>
  <si>
    <t>ASR112</t>
  </si>
  <si>
    <t>45-49</t>
  </si>
  <si>
    <t>ASR113</t>
  </si>
  <si>
    <t>ASR114</t>
  </si>
  <si>
    <t>ASR115</t>
  </si>
  <si>
    <t>ASR116</t>
  </si>
  <si>
    <t>ASR117</t>
  </si>
  <si>
    <t>ASR118</t>
  </si>
  <si>
    <t>ASR119</t>
  </si>
  <si>
    <t>ASR12</t>
  </si>
  <si>
    <t>ASR120</t>
  </si>
  <si>
    <t>ASR121</t>
  </si>
  <si>
    <t>ASR122</t>
  </si>
  <si>
    <t>ASR123</t>
  </si>
  <si>
    <t>ASR124</t>
  </si>
  <si>
    <t>ASR125</t>
  </si>
  <si>
    <t>ASR126</t>
  </si>
  <si>
    <t>ASR127</t>
  </si>
  <si>
    <t>ASR128</t>
  </si>
  <si>
    <t>ASR129</t>
  </si>
  <si>
    <t>ASR13</t>
  </si>
  <si>
    <t>ASR130</t>
  </si>
  <si>
    <t>ASR131</t>
  </si>
  <si>
    <t>Eastern</t>
  </si>
  <si>
    <t>ASR132</t>
  </si>
  <si>
    <t>ASR133</t>
  </si>
  <si>
    <t>ASR134</t>
  </si>
  <si>
    <t>ASR135</t>
  </si>
  <si>
    <t>ASR136</t>
  </si>
  <si>
    <t>ASR137</t>
  </si>
  <si>
    <t>ASR138</t>
  </si>
  <si>
    <t>ASR139</t>
  </si>
  <si>
    <t>ASR14</t>
  </si>
  <si>
    <t>ASR140</t>
  </si>
  <si>
    <t>ASR141</t>
  </si>
  <si>
    <t>ASR142</t>
  </si>
  <si>
    <t>ASR143</t>
  </si>
  <si>
    <t>ASR144</t>
  </si>
  <si>
    <t>ASR145</t>
  </si>
  <si>
    <t>ASR146</t>
  </si>
  <si>
    <t>ASR147</t>
  </si>
  <si>
    <t>ASR148</t>
  </si>
  <si>
    <t>ASR149</t>
  </si>
  <si>
    <t>ASR15</t>
  </si>
  <si>
    <t>ASR150</t>
  </si>
  <si>
    <t>ASR151</t>
  </si>
  <si>
    <t>ASR152</t>
  </si>
  <si>
    <t>ASR153</t>
  </si>
  <si>
    <t>ASR154</t>
  </si>
  <si>
    <t>ASR155</t>
  </si>
  <si>
    <t>ASR156</t>
  </si>
  <si>
    <t>ASR157</t>
  </si>
  <si>
    <t>London</t>
  </si>
  <si>
    <t>ASR158</t>
  </si>
  <si>
    <t>ASR159</t>
  </si>
  <si>
    <t>ASR16</t>
  </si>
  <si>
    <t>ASR160</t>
  </si>
  <si>
    <t>ASR161</t>
  </si>
  <si>
    <t>ASR162</t>
  </si>
  <si>
    <t>ASR163</t>
  </si>
  <si>
    <t>ASR164</t>
  </si>
  <si>
    <t>ASR165</t>
  </si>
  <si>
    <t>ASR166</t>
  </si>
  <si>
    <t>ASR167</t>
  </si>
  <si>
    <t>ASR168</t>
  </si>
  <si>
    <t>ASR169</t>
  </si>
  <si>
    <t>ASR17</t>
  </si>
  <si>
    <t>ASR170</t>
  </si>
  <si>
    <t>ASR171</t>
  </si>
  <si>
    <t>ASR172</t>
  </si>
  <si>
    <t>ASR173</t>
  </si>
  <si>
    <t>ASR174</t>
  </si>
  <si>
    <t>ASR175</t>
  </si>
  <si>
    <t>ASR176</t>
  </si>
  <si>
    <t>ASR177</t>
  </si>
  <si>
    <t>ASR178</t>
  </si>
  <si>
    <t>ASR179</t>
  </si>
  <si>
    <t>ASR18</t>
  </si>
  <si>
    <t>ASR180</t>
  </si>
  <si>
    <t>ASR181</t>
  </si>
  <si>
    <t>ASR182</t>
  </si>
  <si>
    <t>ASR183</t>
  </si>
  <si>
    <t>South East</t>
  </si>
  <si>
    <t>ASR184</t>
  </si>
  <si>
    <t>ASR185</t>
  </si>
  <si>
    <t>ASR186</t>
  </si>
  <si>
    <t>ASR187</t>
  </si>
  <si>
    <t>ASR188</t>
  </si>
  <si>
    <t>ASR189</t>
  </si>
  <si>
    <t>ASR19</t>
  </si>
  <si>
    <t>ASR190</t>
  </si>
  <si>
    <t>ASR191</t>
  </si>
  <si>
    <t>ASR192</t>
  </si>
  <si>
    <t>ASR193</t>
  </si>
  <si>
    <t>ASR194</t>
  </si>
  <si>
    <t>ASR195</t>
  </si>
  <si>
    <t>ASR196</t>
  </si>
  <si>
    <t>ASR197</t>
  </si>
  <si>
    <t>ASR198</t>
  </si>
  <si>
    <t>ASR199</t>
  </si>
  <si>
    <t>ASR2</t>
  </si>
  <si>
    <t>ASR20</t>
  </si>
  <si>
    <t>ASR200</t>
  </si>
  <si>
    <t>ASR201</t>
  </si>
  <si>
    <t>ASR202</t>
  </si>
  <si>
    <t>ASR203</t>
  </si>
  <si>
    <t>ASR204</t>
  </si>
  <si>
    <t>ASR205</t>
  </si>
  <si>
    <t>ASR206</t>
  </si>
  <si>
    <t>ASR207</t>
  </si>
  <si>
    <t>ASR208</t>
  </si>
  <si>
    <t>ASR209</t>
  </si>
  <si>
    <t>South West</t>
  </si>
  <si>
    <t>ASR21</t>
  </si>
  <si>
    <t>ASR210</t>
  </si>
  <si>
    <t>ASR211</t>
  </si>
  <si>
    <t>ASR212</t>
  </si>
  <si>
    <t>ASR213</t>
  </si>
  <si>
    <t>ASR214</t>
  </si>
  <si>
    <t>ASR215</t>
  </si>
  <si>
    <t>ASR216</t>
  </si>
  <si>
    <t>ASR217</t>
  </si>
  <si>
    <t>ASR218</t>
  </si>
  <si>
    <t>ASR219</t>
  </si>
  <si>
    <t>ASR22</t>
  </si>
  <si>
    <t>ASR220</t>
  </si>
  <si>
    <t>ASR221</t>
  </si>
  <si>
    <t>ASR222</t>
  </si>
  <si>
    <t>ASR223</t>
  </si>
  <si>
    <t>ASR224</t>
  </si>
  <si>
    <t>ASR225</t>
  </si>
  <si>
    <t>ASR226</t>
  </si>
  <si>
    <t>ASR227</t>
  </si>
  <si>
    <t>ASR228</t>
  </si>
  <si>
    <t>ASR229</t>
  </si>
  <si>
    <t>ASR23</t>
  </si>
  <si>
    <t>ASR230</t>
  </si>
  <si>
    <t>ASR231</t>
  </si>
  <si>
    <t>ASR232</t>
  </si>
  <si>
    <t>ASR233</t>
  </si>
  <si>
    <t>ASR234</t>
  </si>
  <si>
    <t>ASR235</t>
  </si>
  <si>
    <t>Wales</t>
  </si>
  <si>
    <t>ASR236</t>
  </si>
  <si>
    <t>ASR237</t>
  </si>
  <si>
    <t>ASR238</t>
  </si>
  <si>
    <t>ASR239</t>
  </si>
  <si>
    <t>ASR24</t>
  </si>
  <si>
    <t>ASR240</t>
  </si>
  <si>
    <t>ASR241</t>
  </si>
  <si>
    <t>ASR242</t>
  </si>
  <si>
    <t>ASR243</t>
  </si>
  <si>
    <t>ASR244</t>
  </si>
  <si>
    <t>ASR245</t>
  </si>
  <si>
    <t>ASR246</t>
  </si>
  <si>
    <t>ASR247</t>
  </si>
  <si>
    <t>ASR248</t>
  </si>
  <si>
    <t>ASR249</t>
  </si>
  <si>
    <t>ASR25</t>
  </si>
  <si>
    <t>ASR250</t>
  </si>
  <si>
    <t>ASR251</t>
  </si>
  <si>
    <t>ASR252</t>
  </si>
  <si>
    <t>ASR253</t>
  </si>
  <si>
    <t>ASR254</t>
  </si>
  <si>
    <t>ASR255</t>
  </si>
  <si>
    <t>ASR256</t>
  </si>
  <si>
    <t>ASR257</t>
  </si>
  <si>
    <t>ASR258</t>
  </si>
  <si>
    <t>ASR259</t>
  </si>
  <si>
    <t>ASR26</t>
  </si>
  <si>
    <t>ASR260</t>
  </si>
  <si>
    <t>ASR261</t>
  </si>
  <si>
    <t>ASR262</t>
  </si>
  <si>
    <t>ASR263</t>
  </si>
  <si>
    <t>ASR264</t>
  </si>
  <si>
    <t>ASR265</t>
  </si>
  <si>
    <t>ASR266</t>
  </si>
  <si>
    <t>ASR267</t>
  </si>
  <si>
    <t>ASR268</t>
  </si>
  <si>
    <t>ASR269</t>
  </si>
  <si>
    <t>ASR27</t>
  </si>
  <si>
    <t>North West and Merseyside</t>
  </si>
  <si>
    <t>ASR270</t>
  </si>
  <si>
    <t>ASR271</t>
  </si>
  <si>
    <t>ASR272</t>
  </si>
  <si>
    <t>ASR273</t>
  </si>
  <si>
    <t>ASR274</t>
  </si>
  <si>
    <t>ASR275</t>
  </si>
  <si>
    <t>ASR276</t>
  </si>
  <si>
    <t>ASR277</t>
  </si>
  <si>
    <t>ASR278</t>
  </si>
  <si>
    <t>ASR279</t>
  </si>
  <si>
    <t>ASR28</t>
  </si>
  <si>
    <t>ASR280</t>
  </si>
  <si>
    <t>ASR281</t>
  </si>
  <si>
    <t>ASR282</t>
  </si>
  <si>
    <t>ASR283</t>
  </si>
  <si>
    <t>ASR284</t>
  </si>
  <si>
    <t>ASR285</t>
  </si>
  <si>
    <t>ASR286</t>
  </si>
  <si>
    <t>ASR29</t>
  </si>
  <si>
    <t>ASR3</t>
  </si>
  <si>
    <t>ASR30</t>
  </si>
  <si>
    <t>ASR31</t>
  </si>
  <si>
    <t>ASR32</t>
  </si>
  <si>
    <t>ASR33</t>
  </si>
  <si>
    <t>ASR34</t>
  </si>
  <si>
    <t>ASR35</t>
  </si>
  <si>
    <t>ASR36</t>
  </si>
  <si>
    <t>ASR37</t>
  </si>
  <si>
    <t>ASR38</t>
  </si>
  <si>
    <t>ASR39</t>
  </si>
  <si>
    <t>ASR4</t>
  </si>
  <si>
    <t>ASR40</t>
  </si>
  <si>
    <t>ASR41</t>
  </si>
  <si>
    <t>ASR42</t>
  </si>
  <si>
    <t>ASR43</t>
  </si>
  <si>
    <t>ASR44</t>
  </si>
  <si>
    <t>ASR45</t>
  </si>
  <si>
    <t>ASR46</t>
  </si>
  <si>
    <t>ASR47</t>
  </si>
  <si>
    <t>ASR48</t>
  </si>
  <si>
    <t>ASR49</t>
  </si>
  <si>
    <t>ASR5</t>
  </si>
  <si>
    <t>ASR50</t>
  </si>
  <si>
    <t>ASR51</t>
  </si>
  <si>
    <t>ASR52</t>
  </si>
  <si>
    <t>ASR53</t>
  </si>
  <si>
    <t>Yorks and Humberside</t>
  </si>
  <si>
    <t>ASR54</t>
  </si>
  <si>
    <t>ASR55</t>
  </si>
  <si>
    <t>ASR56</t>
  </si>
  <si>
    <t>ASR57</t>
  </si>
  <si>
    <t>ASR58</t>
  </si>
  <si>
    <t>ASR59</t>
  </si>
  <si>
    <t>ASR6</t>
  </si>
  <si>
    <t>ASR60</t>
  </si>
  <si>
    <t>ASR61</t>
  </si>
  <si>
    <t>ASR62</t>
  </si>
  <si>
    <t>ASR63</t>
  </si>
  <si>
    <t>ASR64</t>
  </si>
  <si>
    <t>ASR65</t>
  </si>
  <si>
    <t>ASR66</t>
  </si>
  <si>
    <t>ASR67</t>
  </si>
  <si>
    <t>ASR68</t>
  </si>
  <si>
    <t>ASR69</t>
  </si>
  <si>
    <t>ASR7</t>
  </si>
  <si>
    <t>ASR70</t>
  </si>
  <si>
    <t>ASR71</t>
  </si>
  <si>
    <t>ASR72</t>
  </si>
  <si>
    <t>ASR73</t>
  </si>
  <si>
    <t>ASR74</t>
  </si>
  <si>
    <t>ASR75</t>
  </si>
  <si>
    <t>ASR76</t>
  </si>
  <si>
    <t>ASR77</t>
  </si>
  <si>
    <t>ASR78</t>
  </si>
  <si>
    <t>ASR79</t>
  </si>
  <si>
    <t>ASR8</t>
  </si>
  <si>
    <t>ASR80</t>
  </si>
  <si>
    <t>ASR81</t>
  </si>
  <si>
    <t>ASR82</t>
  </si>
  <si>
    <t>ASR83</t>
  </si>
  <si>
    <t>ASR84</t>
  </si>
  <si>
    <t>ASR85</t>
  </si>
  <si>
    <t>ASR86</t>
  </si>
  <si>
    <t>ASR87</t>
  </si>
  <si>
    <t>ASR88</t>
  </si>
  <si>
    <t>ASR89</t>
  </si>
  <si>
    <t>ASR9</t>
  </si>
  <si>
    <t>ASR90</t>
  </si>
  <si>
    <t>ASR91</t>
  </si>
  <si>
    <t>ASR92</t>
  </si>
  <si>
    <t>ASR93</t>
  </si>
  <si>
    <t>ASR94</t>
  </si>
  <si>
    <t>ASR95</t>
  </si>
  <si>
    <t>ASR96</t>
  </si>
  <si>
    <t>ASR97</t>
  </si>
  <si>
    <t>ASR98</t>
  </si>
  <si>
    <t>ASR99</t>
  </si>
  <si>
    <t>80 plus</t>
  </si>
  <si>
    <t>Ungrossed %</t>
  </si>
  <si>
    <t>Grossed %</t>
  </si>
  <si>
    <t>Grossed N</t>
  </si>
  <si>
    <t>Control Total</t>
  </si>
  <si>
    <t>Ungrossed n</t>
  </si>
  <si>
    <t>TOTAL</t>
  </si>
  <si>
    <t>Difference</t>
  </si>
  <si>
    <t>%age</t>
  </si>
  <si>
    <t>Description</t>
  </si>
  <si>
    <t>LPMH</t>
  </si>
  <si>
    <t>LPFH</t>
  </si>
  <si>
    <t>FWKSH</t>
  </si>
  <si>
    <t>FWKEWH</t>
  </si>
  <si>
    <t>Male Lone Parents</t>
  </si>
  <si>
    <t>Female Lone Parents</t>
  </si>
  <si>
    <t>English / Welsh with dependants</t>
  </si>
  <si>
    <t>NEWTEN1</t>
  </si>
  <si>
    <t>NEWTEN2</t>
  </si>
  <si>
    <t>NEWTEN3</t>
  </si>
  <si>
    <t>NEWCT1</t>
  </si>
  <si>
    <t>NEWCT2</t>
  </si>
  <si>
    <t>NEWCT3</t>
  </si>
  <si>
    <t>NEWCT4</t>
  </si>
  <si>
    <t>NEWREGN1</t>
  </si>
  <si>
    <t>NEWREGN2</t>
  </si>
  <si>
    <t>NEWREGN3</t>
  </si>
  <si>
    <t>Owners</t>
  </si>
  <si>
    <t>Private renters</t>
  </si>
  <si>
    <t>LA Renters</t>
  </si>
  <si>
    <t>CT Band E to H (I for Wales)</t>
  </si>
  <si>
    <t>CT Band A and Not Valued Separately</t>
  </si>
  <si>
    <t>CT Band B</t>
  </si>
  <si>
    <t>CT Band C &amp; D</t>
  </si>
  <si>
    <t>All other England &amp; Wales</t>
  </si>
  <si>
    <r>
      <t>Scotland</t>
    </r>
    <r>
      <rPr>
        <vertAlign val="superscript"/>
        <sz val="10"/>
        <rFont val="Arial"/>
        <family val="2"/>
      </rPr>
      <t>1</t>
    </r>
  </si>
  <si>
    <r>
      <t>1</t>
    </r>
    <r>
      <rPr>
        <sz val="10"/>
        <rFont val="Arial"/>
        <family val="0"/>
      </rPr>
      <t xml:space="preserve"> Scotland is 'double sampled' compared to England &amp; Wales.</t>
    </r>
  </si>
  <si>
    <r>
      <t>Scottish with dependants</t>
    </r>
    <r>
      <rPr>
        <vertAlign val="superscript"/>
        <sz val="10"/>
        <rFont val="Arial"/>
        <family val="2"/>
      </rPr>
      <t>1</t>
    </r>
  </si>
  <si>
    <t>N</t>
  </si>
  <si>
    <t>MAR1</t>
  </si>
  <si>
    <t>MAR2</t>
  </si>
  <si>
    <t>MAR3</t>
  </si>
  <si>
    <t>MAR4</t>
  </si>
  <si>
    <t>asr1</t>
  </si>
  <si>
    <t>asr2</t>
  </si>
  <si>
    <t>asr3</t>
  </si>
  <si>
    <t>asr4</t>
  </si>
  <si>
    <t>asr5</t>
  </si>
  <si>
    <t>asr6</t>
  </si>
  <si>
    <t>asr7</t>
  </si>
  <si>
    <t>asr8</t>
  </si>
  <si>
    <t>asr9</t>
  </si>
  <si>
    <t>asr10</t>
  </si>
  <si>
    <t>asr11</t>
  </si>
  <si>
    <t>asr12</t>
  </si>
  <si>
    <t>asr13</t>
  </si>
  <si>
    <t>asr14</t>
  </si>
  <si>
    <t>asr15</t>
  </si>
  <si>
    <t>asr16</t>
  </si>
  <si>
    <t>asr17</t>
  </si>
  <si>
    <t>asr18</t>
  </si>
  <si>
    <t>asr19</t>
  </si>
  <si>
    <t>asr20</t>
  </si>
  <si>
    <t>asr21</t>
  </si>
  <si>
    <t>asr22</t>
  </si>
  <si>
    <t>asr23</t>
  </si>
  <si>
    <t>asr24</t>
  </si>
  <si>
    <t>asr25</t>
  </si>
  <si>
    <t>asr26</t>
  </si>
  <si>
    <t>asr27</t>
  </si>
  <si>
    <t>asr28</t>
  </si>
  <si>
    <t>asr29</t>
  </si>
  <si>
    <t>asr30</t>
  </si>
  <si>
    <t>asr31</t>
  </si>
  <si>
    <t>asr32</t>
  </si>
  <si>
    <t>asr33</t>
  </si>
  <si>
    <t>asr34</t>
  </si>
  <si>
    <t>asr35</t>
  </si>
  <si>
    <t>asr36</t>
  </si>
  <si>
    <t>asr37</t>
  </si>
  <si>
    <t>asr38</t>
  </si>
  <si>
    <t>asr39</t>
  </si>
  <si>
    <t>asr40</t>
  </si>
  <si>
    <t>asr41</t>
  </si>
  <si>
    <t>asr42</t>
  </si>
  <si>
    <t>asr43</t>
  </si>
  <si>
    <t>asr44</t>
  </si>
  <si>
    <t>asr45</t>
  </si>
  <si>
    <t>asr46</t>
  </si>
  <si>
    <t>asr47</t>
  </si>
  <si>
    <t>asr48</t>
  </si>
  <si>
    <t>asr49</t>
  </si>
  <si>
    <t>asr50</t>
  </si>
  <si>
    <t>asr51</t>
  </si>
  <si>
    <t>asr52</t>
  </si>
  <si>
    <t>asr53</t>
  </si>
  <si>
    <t>asr54</t>
  </si>
  <si>
    <t>asr55</t>
  </si>
  <si>
    <t>asr56</t>
  </si>
  <si>
    <t>asr57</t>
  </si>
  <si>
    <t>asr58</t>
  </si>
  <si>
    <t>asr59</t>
  </si>
  <si>
    <t>asr60</t>
  </si>
  <si>
    <t>asr61</t>
  </si>
  <si>
    <t>asr62</t>
  </si>
  <si>
    <t>asr63</t>
  </si>
  <si>
    <t>asr64</t>
  </si>
  <si>
    <t>asr65</t>
  </si>
  <si>
    <t>asr66</t>
  </si>
  <si>
    <t>asr67</t>
  </si>
  <si>
    <t>asr68</t>
  </si>
  <si>
    <t>asr69</t>
  </si>
  <si>
    <t>asr70</t>
  </si>
  <si>
    <t>asr71</t>
  </si>
  <si>
    <t>asr72</t>
  </si>
  <si>
    <t>asr73</t>
  </si>
  <si>
    <t>asr74</t>
  </si>
  <si>
    <t>asr75</t>
  </si>
  <si>
    <t>asr76</t>
  </si>
  <si>
    <t>asr77</t>
  </si>
  <si>
    <t>asr78</t>
  </si>
  <si>
    <t>asr79</t>
  </si>
  <si>
    <t>asr80</t>
  </si>
  <si>
    <t>asr81</t>
  </si>
  <si>
    <t>asr82</t>
  </si>
  <si>
    <t>asr83</t>
  </si>
  <si>
    <t>asr84</t>
  </si>
  <si>
    <t>asr85</t>
  </si>
  <si>
    <t>asr86</t>
  </si>
  <si>
    <t>asr87</t>
  </si>
  <si>
    <t>asr88</t>
  </si>
  <si>
    <t>asr89</t>
  </si>
  <si>
    <t>asr90</t>
  </si>
  <si>
    <t>asr91</t>
  </si>
  <si>
    <t>asr92</t>
  </si>
  <si>
    <t>asr93</t>
  </si>
  <si>
    <t>asr94</t>
  </si>
  <si>
    <t>asr95</t>
  </si>
  <si>
    <t>asr96</t>
  </si>
  <si>
    <t>asr97</t>
  </si>
  <si>
    <t>asr98</t>
  </si>
  <si>
    <t>asr99</t>
  </si>
  <si>
    <t>asr100</t>
  </si>
  <si>
    <t>asr101</t>
  </si>
  <si>
    <t>asr102</t>
  </si>
  <si>
    <t>asr103</t>
  </si>
  <si>
    <t>asr104</t>
  </si>
  <si>
    <t>asr105</t>
  </si>
  <si>
    <t>asr106</t>
  </si>
  <si>
    <t>asr107</t>
  </si>
  <si>
    <t>asr108</t>
  </si>
  <si>
    <t>asr109</t>
  </si>
  <si>
    <t>asr110</t>
  </si>
  <si>
    <t>asr111</t>
  </si>
  <si>
    <t>asr112</t>
  </si>
  <si>
    <t>asr113</t>
  </si>
  <si>
    <t>asr114</t>
  </si>
  <si>
    <t>asr115</t>
  </si>
  <si>
    <t>asr116</t>
  </si>
  <si>
    <t>asr117</t>
  </si>
  <si>
    <t>asr118</t>
  </si>
  <si>
    <t>asr119</t>
  </si>
  <si>
    <t>asr120</t>
  </si>
  <si>
    <t>asr121</t>
  </si>
  <si>
    <t>asr122</t>
  </si>
  <si>
    <t>asr123</t>
  </si>
  <si>
    <t>asr124</t>
  </si>
  <si>
    <t>asr125</t>
  </si>
  <si>
    <t>asr126</t>
  </si>
  <si>
    <t>asr127</t>
  </si>
  <si>
    <t>asr128</t>
  </si>
  <si>
    <t>asr129</t>
  </si>
  <si>
    <t>asr130</t>
  </si>
  <si>
    <t>asr131</t>
  </si>
  <si>
    <t>asr132</t>
  </si>
  <si>
    <t>asr133</t>
  </si>
  <si>
    <t>asr134</t>
  </si>
  <si>
    <t>asr135</t>
  </si>
  <si>
    <t>asr136</t>
  </si>
  <si>
    <t>asr137</t>
  </si>
  <si>
    <t>asr138</t>
  </si>
  <si>
    <t>asr139</t>
  </si>
  <si>
    <t>asr140</t>
  </si>
  <si>
    <t>asr141</t>
  </si>
  <si>
    <t>asr142</t>
  </si>
  <si>
    <t>asr143</t>
  </si>
  <si>
    <t>asr144</t>
  </si>
  <si>
    <t>asr145</t>
  </si>
  <si>
    <t>asr146</t>
  </si>
  <si>
    <t>asr147</t>
  </si>
  <si>
    <t>asr148</t>
  </si>
  <si>
    <t>asr149</t>
  </si>
  <si>
    <t>asr150</t>
  </si>
  <si>
    <t>asr151</t>
  </si>
  <si>
    <t>asr152</t>
  </si>
  <si>
    <t>asr153</t>
  </si>
  <si>
    <t>asr154</t>
  </si>
  <si>
    <t>asr155</t>
  </si>
  <si>
    <t>asr156</t>
  </si>
  <si>
    <t>asr157</t>
  </si>
  <si>
    <t>asr158</t>
  </si>
  <si>
    <t>asr159</t>
  </si>
  <si>
    <t>asr160</t>
  </si>
  <si>
    <t>asr161</t>
  </si>
  <si>
    <t>asr162</t>
  </si>
  <si>
    <t>asr163</t>
  </si>
  <si>
    <t>asr164</t>
  </si>
  <si>
    <t>asr165</t>
  </si>
  <si>
    <t>asr166</t>
  </si>
  <si>
    <t>asr167</t>
  </si>
  <si>
    <t>asr168</t>
  </si>
  <si>
    <t>asr169</t>
  </si>
  <si>
    <t>asr170</t>
  </si>
  <si>
    <t>asr171</t>
  </si>
  <si>
    <t>asr172</t>
  </si>
  <si>
    <t>asr173</t>
  </si>
  <si>
    <t>asr174</t>
  </si>
  <si>
    <t>asr175</t>
  </si>
  <si>
    <t>asr176</t>
  </si>
  <si>
    <t>asr177</t>
  </si>
  <si>
    <t>asr178</t>
  </si>
  <si>
    <t>asr179</t>
  </si>
  <si>
    <t>asr180</t>
  </si>
  <si>
    <t>asr181</t>
  </si>
  <si>
    <t>asr182</t>
  </si>
  <si>
    <t>asr183</t>
  </si>
  <si>
    <t>asr184</t>
  </si>
  <si>
    <t>asr185</t>
  </si>
  <si>
    <t>asr186</t>
  </si>
  <si>
    <t>asr187</t>
  </si>
  <si>
    <t>asr188</t>
  </si>
  <si>
    <t>asr189</t>
  </si>
  <si>
    <t>asr190</t>
  </si>
  <si>
    <t>asr191</t>
  </si>
  <si>
    <t>asr192</t>
  </si>
  <si>
    <t>asr193</t>
  </si>
  <si>
    <t>asr194</t>
  </si>
  <si>
    <t>asr195</t>
  </si>
  <si>
    <t>asr196</t>
  </si>
  <si>
    <t>asr197</t>
  </si>
  <si>
    <t>asr198</t>
  </si>
  <si>
    <t>asr199</t>
  </si>
  <si>
    <t>asr200</t>
  </si>
  <si>
    <t>asr201</t>
  </si>
  <si>
    <t>asr202</t>
  </si>
  <si>
    <t>asr203</t>
  </si>
  <si>
    <t>asr204</t>
  </si>
  <si>
    <t>asr205</t>
  </si>
  <si>
    <t>asr206</t>
  </si>
  <si>
    <t>asr207</t>
  </si>
  <si>
    <t>asr208</t>
  </si>
  <si>
    <t>asr209</t>
  </si>
  <si>
    <t>asr210</t>
  </si>
  <si>
    <t>asr211</t>
  </si>
  <si>
    <t>asr212</t>
  </si>
  <si>
    <t>asr213</t>
  </si>
  <si>
    <t>asr214</t>
  </si>
  <si>
    <t>asr215</t>
  </si>
  <si>
    <t>asr216</t>
  </si>
  <si>
    <t>asr217</t>
  </si>
  <si>
    <t>asr218</t>
  </si>
  <si>
    <t>asr219</t>
  </si>
  <si>
    <t>asr220</t>
  </si>
  <si>
    <t>asr221</t>
  </si>
  <si>
    <t>asr222</t>
  </si>
  <si>
    <t>asr223</t>
  </si>
  <si>
    <t>asr224</t>
  </si>
  <si>
    <t>asr225</t>
  </si>
  <si>
    <t>asr226</t>
  </si>
  <si>
    <t>asr227</t>
  </si>
  <si>
    <t>asr228</t>
  </si>
  <si>
    <t>asr229</t>
  </si>
  <si>
    <t>asr230</t>
  </si>
  <si>
    <t>asr231</t>
  </si>
  <si>
    <t>asr232</t>
  </si>
  <si>
    <t>asr233</t>
  </si>
  <si>
    <t>asr234</t>
  </si>
  <si>
    <t>asr235</t>
  </si>
  <si>
    <t>asr236</t>
  </si>
  <si>
    <t>asr237</t>
  </si>
  <si>
    <t>asr238</t>
  </si>
  <si>
    <t>asr239</t>
  </si>
  <si>
    <t>asr240</t>
  </si>
  <si>
    <t>asr241</t>
  </si>
  <si>
    <t>asr242</t>
  </si>
  <si>
    <t>asr243</t>
  </si>
  <si>
    <t>asr244</t>
  </si>
  <si>
    <t>asr245</t>
  </si>
  <si>
    <t>asr246</t>
  </si>
  <si>
    <t>asr247</t>
  </si>
  <si>
    <t>asr248</t>
  </si>
  <si>
    <t>asr249</t>
  </si>
  <si>
    <t>asr250</t>
  </si>
  <si>
    <t>asr251</t>
  </si>
  <si>
    <t>asr252</t>
  </si>
  <si>
    <t>asr253</t>
  </si>
  <si>
    <t>asr254</t>
  </si>
  <si>
    <t>asr255</t>
  </si>
  <si>
    <t>asr256</t>
  </si>
  <si>
    <t>asr257</t>
  </si>
  <si>
    <t>asr258</t>
  </si>
  <si>
    <t>asr259</t>
  </si>
  <si>
    <t>asr260</t>
  </si>
  <si>
    <t>asr261</t>
  </si>
  <si>
    <t>asr262</t>
  </si>
  <si>
    <t>asr263</t>
  </si>
  <si>
    <t>asr264</t>
  </si>
  <si>
    <t>asr265</t>
  </si>
  <si>
    <t>asr266</t>
  </si>
  <si>
    <t>asr267</t>
  </si>
  <si>
    <t>asr268</t>
  </si>
  <si>
    <t>asr269</t>
  </si>
  <si>
    <t>asr270</t>
  </si>
  <si>
    <t>asr271</t>
  </si>
  <si>
    <t>asr272</t>
  </si>
  <si>
    <t>asr273</t>
  </si>
  <si>
    <t>asr274</t>
  </si>
  <si>
    <t>asr275</t>
  </si>
  <si>
    <t>asr276</t>
  </si>
  <si>
    <t>asr277</t>
  </si>
  <si>
    <t>asr278</t>
  </si>
  <si>
    <t>asr279</t>
  </si>
  <si>
    <t>asr280</t>
  </si>
  <si>
    <t>asr281</t>
  </si>
  <si>
    <t>asr282</t>
  </si>
  <si>
    <t>asr283</t>
  </si>
  <si>
    <t>asr284</t>
  </si>
  <si>
    <t>asr285</t>
  </si>
  <si>
    <t>asr286</t>
  </si>
  <si>
    <t>fwksh</t>
  </si>
  <si>
    <t>fwkewh</t>
  </si>
  <si>
    <t>lpmh</t>
  </si>
  <si>
    <t>lpfh</t>
  </si>
  <si>
    <t>newct</t>
  </si>
  <si>
    <t>newten</t>
  </si>
  <si>
    <t>newregn</t>
  </si>
  <si>
    <t>All</t>
  </si>
  <si>
    <t>Sum</t>
  </si>
  <si>
    <t>FRS Version: FRS0708 - Release: 1 - Release date: 11DEC08</t>
  </si>
  <si>
    <t>less than / more than control total</t>
  </si>
  <si>
    <t>This sheet compares the original control totals supplied to Calmar with the estimates the FRS produces with the resulting grossing factors.</t>
  </si>
  <si>
    <t>There is more information about the control totals, and how they are collected, in this spreadsheet:</t>
  </si>
  <si>
    <t>http://51.127.145.11/asd3/web/frs/documentation/2007_08/grossing/summary.xls</t>
  </si>
  <si>
    <t>The sheets are as follows:</t>
  </si>
  <si>
    <t>Name</t>
  </si>
  <si>
    <t>Individuals</t>
  </si>
  <si>
    <t>Benefit Units</t>
  </si>
  <si>
    <t>Households</t>
  </si>
  <si>
    <t>Inds England Wales</t>
  </si>
  <si>
    <t>Output</t>
  </si>
  <si>
    <t>GB Controls</t>
  </si>
  <si>
    <t>Inds Scotland</t>
  </si>
  <si>
    <t>The individual (ie adults and children) control totals compared to the FRS estimates.</t>
  </si>
  <si>
    <t>The benefit unit control totals compared to the FRS estimates.</t>
  </si>
  <si>
    <t>The household control totals compared to the FRS estimates.</t>
  </si>
  <si>
    <t>Same as Individuals but for Scotland only. As Scotland samples twice as many households (per capita) as England &amp; Wales it is useful to display this separately.</t>
  </si>
  <si>
    <t>Same as Individuals but for England &amp; Wales only. As Scotland samples twice as many households (per capita) as England &amp; Wales it is useful to display this separately.</t>
  </si>
  <si>
    <t>Each sheet has the following columns:</t>
  </si>
  <si>
    <t>The name of the variable (control total) fed to Calmar (information only).</t>
  </si>
  <si>
    <t>Of the control total.  The Individuals sheet has more than one column for this.</t>
  </si>
  <si>
    <t>All lone parents</t>
  </si>
  <si>
    <t>All with dependants</t>
  </si>
  <si>
    <t>All households</t>
  </si>
  <si>
    <t>All individuals</t>
  </si>
  <si>
    <t>The ungrossed percentage of each row of the population (shown in TOTAL at bottom) in question.</t>
  </si>
  <si>
    <t>The grossed percentage of each row of the population (shown in TOTAL at bottom) in question.  The estimate produced by the FRS.</t>
  </si>
  <si>
    <t>The number of records that are in this category.</t>
  </si>
  <si>
    <t>The grossed estimate produced by the FRS.</t>
  </si>
  <si>
    <t>The control total supplied to Calmar (rounded to nearest 250, as supplied to Calmar).</t>
  </si>
  <si>
    <t>The difference between the FRS estimate and the control total.</t>
  </si>
  <si>
    <t>The percentage that the FRS estimate is of the control total.  (If FRS estimate is larger then this will be &gt;100%)</t>
  </si>
  <si>
    <t>Some of the sheets have bars showing the extent of any under/overcount.  Note that these are based on the percentage differences and are scaled to accommodate the category with the largest percentage difference on that sheet.</t>
  </si>
  <si>
    <t>Version</t>
  </si>
  <si>
    <t>The output from SAS when generating the FRS estimates.  The other sheets link to this sheet.  This is purely source data for this spreadsheet but the top half are the sample size counts (ungrossed) and the bottom half are the grossed estimates.</t>
  </si>
  <si>
    <t>The control totals (note, unrounded and divided by 250) that are fed into Calmar.  Note that the actual numbers fed into Calmar are rounded to the nearest integer (effectively rounding to the nearest 250).  The first column is the variable names used by Calmar, the second column contains a number required by Calmar (but beyond the scope of this document).  The third to sixth columns displays the undrounded control totals (the three household totals at the bottom of this sheet are the only ones that use the fourth and subsequent columns. This is because each array variable sums to the same number: the total of GB households).</t>
  </si>
  <si>
    <t>2007-08 Grossing Factors, version E (Great Britain)</t>
  </si>
  <si>
    <t>Version E is the fifth set of grossing factors produced for 0708 during processing.  It does not relate to the version number of the latest release itself (although it probably should be renumbered to keep in line with this.  The version number is used internally by the FRS processing team).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</si>
</sst>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sz val="8"/>
      <name val="Arial"/>
      <family val="0"/>
    </font>
    <font>
      <vertAlign val="superscript"/>
      <sz val="10"/>
      <name val="Arial"/>
      <family val="2"/>
    </font>
    <font>
      <b/>
      <sz val="12"/>
      <name val="Arial"/>
      <family val="2"/>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3" fontId="0" fillId="0" borderId="0" xfId="0" applyNumberFormat="1" applyAlignment="1">
      <alignment/>
    </xf>
    <xf numFmtId="10" fontId="0" fillId="0" borderId="0" xfId="0" applyNumberFormat="1" applyAlignment="1">
      <alignment/>
    </xf>
    <xf numFmtId="0" fontId="6" fillId="0" borderId="0" xfId="0" applyFont="1" applyAlignment="1">
      <alignment/>
    </xf>
    <xf numFmtId="3" fontId="1" fillId="0" borderId="0" xfId="0" applyNumberFormat="1" applyFont="1" applyAlignment="1">
      <alignment/>
    </xf>
    <xf numFmtId="10" fontId="1" fillId="0" borderId="0" xfId="0" applyNumberFormat="1" applyFont="1" applyAlignment="1">
      <alignment/>
    </xf>
    <xf numFmtId="0" fontId="5" fillId="0" borderId="0" xfId="0" applyNumberFormat="1" applyFont="1" applyAlignment="1">
      <alignment horizontal="right"/>
    </xf>
    <xf numFmtId="0" fontId="5" fillId="0" borderId="0" xfId="0" applyNumberFormat="1" applyFont="1" applyAlignment="1">
      <alignment/>
    </xf>
    <xf numFmtId="0" fontId="1" fillId="0" borderId="0" xfId="0" applyFont="1" applyAlignment="1">
      <alignment horizontal="centerContinuous"/>
    </xf>
    <xf numFmtId="0" fontId="0" fillId="0" borderId="0" xfId="0" applyAlignment="1">
      <alignment horizontal="centerContinuous"/>
    </xf>
    <xf numFmtId="164" fontId="0" fillId="0" borderId="0" xfId="0" applyNumberFormat="1" applyAlignment="1">
      <alignment/>
    </xf>
    <xf numFmtId="0" fontId="3" fillId="0" borderId="0" xfId="20" applyAlignment="1">
      <alignment/>
    </xf>
    <xf numFmtId="0" fontId="7" fillId="0" borderId="0" xfId="0" applyFont="1" applyAlignment="1">
      <alignment/>
    </xf>
    <xf numFmtId="0" fontId="0" fillId="0" borderId="0" xfId="0" applyAlignment="1">
      <alignment wrapText="1"/>
    </xf>
    <xf numFmtId="0" fontId="0" fillId="0" borderId="0" xfId="0" applyAlignment="1">
      <alignment vertical="top" wrapText="1"/>
    </xf>
    <xf numFmtId="0" fontId="1" fillId="0" borderId="1" xfId="0" applyFont="1" applyBorder="1" applyAlignment="1">
      <alignment/>
    </xf>
    <xf numFmtId="0" fontId="0" fillId="0" borderId="1" xfId="0" applyBorder="1" applyAlignment="1">
      <alignment/>
    </xf>
    <xf numFmtId="0" fontId="0" fillId="0" borderId="1" xfId="0" applyBorder="1" applyAlignment="1">
      <alignment vertical="top"/>
    </xf>
    <xf numFmtId="0" fontId="0" fillId="0" borderId="1" xfId="0" applyBorder="1" applyAlignment="1">
      <alignment wrapText="1"/>
    </xf>
    <xf numFmtId="0" fontId="0" fillId="0" borderId="1" xfId="0" applyBorder="1" applyAlignment="1">
      <alignment vertical="top" wrapText="1"/>
    </xf>
    <xf numFmtId="165" fontId="1"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51.127.145.11/asd3/web/frs/documentation/2007_08/grossing/summary.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37"/>
  <sheetViews>
    <sheetView showGridLines="0" tabSelected="1" workbookViewId="0" topLeftCell="A1">
      <selection activeCell="A38" sqref="A38"/>
    </sheetView>
  </sheetViews>
  <sheetFormatPr defaultColWidth="9.140625" defaultRowHeight="12.75"/>
  <cols>
    <col min="2" max="2" width="17.8515625" style="0" bestFit="1" customWidth="1"/>
    <col min="3" max="3" width="119.28125" style="0" customWidth="1"/>
  </cols>
  <sheetData>
    <row r="1" ht="15.75">
      <c r="C1" s="13" t="s">
        <v>689</v>
      </c>
    </row>
    <row r="3" ht="12.75">
      <c r="C3" t="s">
        <v>654</v>
      </c>
    </row>
    <row r="5" ht="12.75">
      <c r="C5" t="s">
        <v>655</v>
      </c>
    </row>
    <row r="7" ht="12.75">
      <c r="C7" s="12" t="s">
        <v>656</v>
      </c>
    </row>
    <row r="9" ht="12.75">
      <c r="C9" t="s">
        <v>657</v>
      </c>
    </row>
    <row r="11" spans="2:3" ht="12.75">
      <c r="B11" s="16" t="s">
        <v>658</v>
      </c>
      <c r="C11" s="16" t="s">
        <v>323</v>
      </c>
    </row>
    <row r="12" spans="2:3" ht="12.75">
      <c r="B12" s="17" t="s">
        <v>659</v>
      </c>
      <c r="C12" s="17" t="s">
        <v>666</v>
      </c>
    </row>
    <row r="13" spans="2:3" ht="12.75">
      <c r="B13" s="17" t="s">
        <v>660</v>
      </c>
      <c r="C13" s="17" t="s">
        <v>667</v>
      </c>
    </row>
    <row r="14" spans="2:3" ht="12.75">
      <c r="B14" s="17" t="s">
        <v>661</v>
      </c>
      <c r="C14" s="17" t="s">
        <v>668</v>
      </c>
    </row>
    <row r="15" spans="2:3" ht="25.5">
      <c r="B15" s="18" t="s">
        <v>665</v>
      </c>
      <c r="C15" s="19" t="s">
        <v>669</v>
      </c>
    </row>
    <row r="16" spans="2:3" ht="25.5">
      <c r="B16" s="18" t="s">
        <v>662</v>
      </c>
      <c r="C16" s="19" t="s">
        <v>670</v>
      </c>
    </row>
    <row r="17" spans="2:3" ht="25.5">
      <c r="B17" s="18" t="s">
        <v>663</v>
      </c>
      <c r="C17" s="20" t="s">
        <v>687</v>
      </c>
    </row>
    <row r="18" spans="2:3" ht="63.75">
      <c r="B18" s="18" t="s">
        <v>664</v>
      </c>
      <c r="C18" s="19" t="s">
        <v>688</v>
      </c>
    </row>
    <row r="20" ht="12.75">
      <c r="C20" s="14" t="s">
        <v>671</v>
      </c>
    </row>
    <row r="21" ht="12.75">
      <c r="C21" s="14"/>
    </row>
    <row r="22" spans="2:3" ht="12.75">
      <c r="B22" s="16" t="s">
        <v>658</v>
      </c>
      <c r="C22" s="16" t="s">
        <v>323</v>
      </c>
    </row>
    <row r="23" spans="2:3" ht="12.75">
      <c r="B23" s="17" t="s">
        <v>0</v>
      </c>
      <c r="C23" s="17" t="s">
        <v>672</v>
      </c>
    </row>
    <row r="24" spans="2:3" ht="12.75">
      <c r="B24" s="17" t="s">
        <v>323</v>
      </c>
      <c r="C24" s="19" t="s">
        <v>673</v>
      </c>
    </row>
    <row r="25" spans="2:3" ht="12.75">
      <c r="B25" s="17" t="s">
        <v>315</v>
      </c>
      <c r="C25" s="17" t="s">
        <v>678</v>
      </c>
    </row>
    <row r="26" spans="2:3" ht="12.75">
      <c r="B26" s="17" t="s">
        <v>316</v>
      </c>
      <c r="C26" s="17" t="s">
        <v>679</v>
      </c>
    </row>
    <row r="27" spans="2:3" ht="12.75">
      <c r="B27" s="17" t="s">
        <v>319</v>
      </c>
      <c r="C27" s="17" t="s">
        <v>680</v>
      </c>
    </row>
    <row r="28" spans="2:3" ht="12.75">
      <c r="B28" s="17" t="s">
        <v>317</v>
      </c>
      <c r="C28" s="17" t="s">
        <v>681</v>
      </c>
    </row>
    <row r="29" spans="2:3" ht="12.75">
      <c r="B29" s="17" t="s">
        <v>318</v>
      </c>
      <c r="C29" s="17" t="s">
        <v>682</v>
      </c>
    </row>
    <row r="30" spans="2:3" ht="12.75">
      <c r="B30" s="17" t="s">
        <v>321</v>
      </c>
      <c r="C30" s="17" t="s">
        <v>683</v>
      </c>
    </row>
    <row r="31" spans="2:3" ht="12.75">
      <c r="B31" s="17" t="s">
        <v>322</v>
      </c>
      <c r="C31" s="17" t="s">
        <v>684</v>
      </c>
    </row>
    <row r="33" ht="25.5">
      <c r="C33" s="14" t="s">
        <v>685</v>
      </c>
    </row>
    <row r="35" ht="12.75">
      <c r="C35" s="1" t="s">
        <v>686</v>
      </c>
    </row>
    <row r="37" ht="38.25">
      <c r="C37" s="15" t="s">
        <v>690</v>
      </c>
    </row>
  </sheetData>
  <hyperlinks>
    <hyperlink ref="C7" r:id="rId1" display="http://51.127.145.11/asd3/web/frs/documentation/2007_08/grossing/summary.xls"/>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N291"/>
  <sheetViews>
    <sheetView workbookViewId="0" topLeftCell="A1">
      <pane ySplit="1" topLeftCell="BM2" activePane="bottomLeft" state="frozen"/>
      <selection pane="topLeft" activeCell="A1" sqref="A1"/>
      <selection pane="bottomLeft" activeCell="H209" sqref="H209"/>
    </sheetView>
  </sheetViews>
  <sheetFormatPr defaultColWidth="9.140625" defaultRowHeight="12.75"/>
  <cols>
    <col min="2" max="2" width="24.57421875" style="0" bestFit="1" customWidth="1"/>
    <col min="3" max="3" width="7.140625" style="0" bestFit="1" customWidth="1"/>
    <col min="4" max="4" width="22.8515625" style="0" bestFit="1" customWidth="1"/>
    <col min="5" max="5" width="12.421875" style="0" bestFit="1" customWidth="1"/>
    <col min="6" max="6" width="10.28125" style="0" bestFit="1" customWidth="1"/>
    <col min="7" max="7" width="12.140625" style="0" customWidth="1"/>
    <col min="8" max="8" width="10.140625" style="0" bestFit="1" customWidth="1"/>
    <col min="9" max="9" width="13.00390625" style="0" customWidth="1"/>
    <col min="10" max="10" width="12.7109375" style="0" bestFit="1" customWidth="1"/>
    <col min="11" max="11" width="10.00390625" style="0" bestFit="1" customWidth="1"/>
    <col min="13" max="13" width="14.8515625" style="0" customWidth="1"/>
    <col min="14" max="14" width="15.7109375" style="0" customWidth="1"/>
  </cols>
  <sheetData>
    <row r="1" spans="1:14" ht="12.75">
      <c r="A1" s="1" t="s">
        <v>0</v>
      </c>
      <c r="B1" s="1" t="s">
        <v>3</v>
      </c>
      <c r="C1" s="1" t="s">
        <v>2</v>
      </c>
      <c r="D1" s="1" t="s">
        <v>1</v>
      </c>
      <c r="E1" s="1" t="s">
        <v>315</v>
      </c>
      <c r="F1" s="1" t="s">
        <v>316</v>
      </c>
      <c r="G1" s="1" t="s">
        <v>319</v>
      </c>
      <c r="H1" s="1" t="s">
        <v>317</v>
      </c>
      <c r="I1" s="1" t="s">
        <v>318</v>
      </c>
      <c r="J1" s="1" t="s">
        <v>321</v>
      </c>
      <c r="K1" s="1" t="s">
        <v>322</v>
      </c>
      <c r="M1" s="9" t="s">
        <v>653</v>
      </c>
      <c r="N1" s="10"/>
    </row>
    <row r="2" spans="1:14" ht="12.75">
      <c r="A2" t="s">
        <v>4</v>
      </c>
      <c r="B2" t="s">
        <v>7</v>
      </c>
      <c r="C2" t="s">
        <v>6</v>
      </c>
      <c r="D2" t="s">
        <v>5</v>
      </c>
      <c r="E2" s="3">
        <f aca="true" t="shared" si="0" ref="E2:E65">G2/G$289</f>
        <v>0.002776773997223226</v>
      </c>
      <c r="F2" s="3">
        <f aca="true" t="shared" si="1" ref="F2:F65">H2/H$289</f>
        <v>0.002421242320081698</v>
      </c>
      <c r="G2">
        <f>Output!C4</f>
        <v>146</v>
      </c>
      <c r="H2" s="2">
        <f>Output!C310</f>
        <v>140750</v>
      </c>
      <c r="I2" s="2">
        <f>ROUND('GB Controls'!C2,0)*250</f>
        <v>140750</v>
      </c>
      <c r="J2" s="2">
        <f>H2-I2</f>
        <v>0</v>
      </c>
      <c r="K2" s="3">
        <f>H2/I2</f>
        <v>1</v>
      </c>
      <c r="M2" s="7">
        <f>REPT("|",MAX((1-$K2)*10^6/4,0))</f>
      </c>
      <c r="N2" s="8">
        <f>REPT("|",MAX(($K2-1)*10^6/4,0))</f>
      </c>
    </row>
    <row r="3" spans="1:14" ht="12.75">
      <c r="A3" t="s">
        <v>135</v>
      </c>
      <c r="B3" t="s">
        <v>7</v>
      </c>
      <c r="C3" t="s">
        <v>6</v>
      </c>
      <c r="D3" t="s">
        <v>23</v>
      </c>
      <c r="E3" s="3">
        <f t="shared" si="0"/>
        <v>0.002396393997603606</v>
      </c>
      <c r="F3" s="3">
        <f t="shared" si="1"/>
        <v>0.002188975081674997</v>
      </c>
      <c r="G3">
        <f>Output!C5</f>
        <v>126</v>
      </c>
      <c r="H3" s="2">
        <f>Output!C311</f>
        <v>127248</v>
      </c>
      <c r="I3" s="2">
        <f>ROUND('GB Controls'!C3,0)*250</f>
        <v>127250</v>
      </c>
      <c r="J3" s="2">
        <f aca="true" t="shared" si="2" ref="J3:J66">I3-H3</f>
        <v>2</v>
      </c>
      <c r="K3" s="3">
        <f aca="true" t="shared" si="3" ref="K3:K66">H3/I3</f>
        <v>0.9999842829076621</v>
      </c>
      <c r="M3" s="7" t="str">
        <f aca="true" t="shared" si="4" ref="M3:M66">REPT("|",MAX((1-$K3)*10^6/4,0))</f>
        <v>|||</v>
      </c>
      <c r="N3" s="8">
        <f aca="true" t="shared" si="5" ref="N3:N66">REPT("|",MAX(($K3-1)*10^6/4,0))</f>
      </c>
    </row>
    <row r="4" spans="1:14" ht="12.75">
      <c r="A4" t="s">
        <v>236</v>
      </c>
      <c r="B4" t="s">
        <v>7</v>
      </c>
      <c r="C4" t="s">
        <v>6</v>
      </c>
      <c r="D4" t="s">
        <v>25</v>
      </c>
      <c r="E4" s="3">
        <f t="shared" si="0"/>
        <v>0.001730728998269271</v>
      </c>
      <c r="F4" s="3">
        <f t="shared" si="1"/>
        <v>0.0023051087008783477</v>
      </c>
      <c r="G4">
        <f>Output!C6</f>
        <v>91</v>
      </c>
      <c r="H4" s="2">
        <f>Output!C312</f>
        <v>133999</v>
      </c>
      <c r="I4" s="2">
        <f>ROUND('GB Controls'!C4,0)*250</f>
        <v>134000</v>
      </c>
      <c r="J4" s="2">
        <f t="shared" si="2"/>
        <v>1</v>
      </c>
      <c r="K4" s="3">
        <f t="shared" si="3"/>
        <v>0.9999925373134328</v>
      </c>
      <c r="M4" s="7" t="str">
        <f t="shared" si="4"/>
        <v>|</v>
      </c>
      <c r="N4" s="8">
        <f t="shared" si="5"/>
      </c>
    </row>
    <row r="5" spans="1:14" ht="12.75">
      <c r="A5" t="s">
        <v>247</v>
      </c>
      <c r="B5" t="s">
        <v>7</v>
      </c>
      <c r="C5" t="s">
        <v>6</v>
      </c>
      <c r="D5" t="s">
        <v>27</v>
      </c>
      <c r="E5" s="3">
        <f t="shared" si="0"/>
        <v>0.000912911999087088</v>
      </c>
      <c r="F5" s="3">
        <f t="shared" si="1"/>
        <v>0.0013332572985833883</v>
      </c>
      <c r="G5">
        <f>Output!C7</f>
        <v>48</v>
      </c>
      <c r="H5" s="2">
        <f>Output!C313</f>
        <v>77504</v>
      </c>
      <c r="I5" s="2">
        <f>ROUND('GB Controls'!C5,0)*250</f>
        <v>77500</v>
      </c>
      <c r="J5" s="2">
        <f t="shared" si="2"/>
        <v>-4</v>
      </c>
      <c r="K5" s="3">
        <f t="shared" si="3"/>
        <v>1.0000516129032258</v>
      </c>
      <c r="M5" s="7">
        <f t="shared" si="4"/>
      </c>
      <c r="N5" s="8" t="str">
        <f t="shared" si="5"/>
        <v>||||||||||||</v>
      </c>
    </row>
    <row r="6" spans="1:14" ht="12.75">
      <c r="A6" t="s">
        <v>258</v>
      </c>
      <c r="B6" t="s">
        <v>7</v>
      </c>
      <c r="C6" t="s">
        <v>6</v>
      </c>
      <c r="D6" t="s">
        <v>29</v>
      </c>
      <c r="E6" s="3">
        <f t="shared" si="0"/>
        <v>0.000855854999144145</v>
      </c>
      <c r="F6" s="3">
        <f t="shared" si="1"/>
        <v>0.0011611469652802453</v>
      </c>
      <c r="G6">
        <f>Output!C8</f>
        <v>45</v>
      </c>
      <c r="H6" s="2">
        <f>Output!C314</f>
        <v>67499</v>
      </c>
      <c r="I6" s="2">
        <f>ROUND('GB Controls'!C6,0)*250</f>
        <v>67500</v>
      </c>
      <c r="J6" s="2">
        <f t="shared" si="2"/>
        <v>1</v>
      </c>
      <c r="K6" s="3">
        <f t="shared" si="3"/>
        <v>0.9999851851851852</v>
      </c>
      <c r="M6" s="7" t="str">
        <f t="shared" si="4"/>
        <v>|||</v>
      </c>
      <c r="N6" s="8">
        <f t="shared" si="5"/>
      </c>
    </row>
    <row r="7" spans="1:14" ht="12.75">
      <c r="A7" t="s">
        <v>270</v>
      </c>
      <c r="B7" t="s">
        <v>7</v>
      </c>
      <c r="C7" t="s">
        <v>6</v>
      </c>
      <c r="D7" t="s">
        <v>32</v>
      </c>
      <c r="E7" s="3">
        <f t="shared" si="0"/>
        <v>0.001274272998725727</v>
      </c>
      <c r="F7" s="3">
        <f t="shared" si="1"/>
        <v>0.0014407036895690386</v>
      </c>
      <c r="G7">
        <f>Output!C9</f>
        <v>67</v>
      </c>
      <c r="H7" s="2">
        <f>Output!C315</f>
        <v>83750</v>
      </c>
      <c r="I7" s="2">
        <f>ROUND('GB Controls'!C7,0)*250</f>
        <v>83750</v>
      </c>
      <c r="J7" s="2">
        <f t="shared" si="2"/>
        <v>0</v>
      </c>
      <c r="K7" s="3">
        <f t="shared" si="3"/>
        <v>1</v>
      </c>
      <c r="M7" s="7">
        <f t="shared" si="4"/>
      </c>
      <c r="N7" s="8">
        <f t="shared" si="5"/>
      </c>
    </row>
    <row r="8" spans="1:14" ht="12.75">
      <c r="A8" t="s">
        <v>281</v>
      </c>
      <c r="B8" t="s">
        <v>7</v>
      </c>
      <c r="C8" t="s">
        <v>6</v>
      </c>
      <c r="D8" t="s">
        <v>34</v>
      </c>
      <c r="E8" s="3">
        <f t="shared" si="0"/>
        <v>0.001236234998763765</v>
      </c>
      <c r="F8" s="3">
        <f t="shared" si="1"/>
        <v>0.0016041439970865962</v>
      </c>
      <c r="G8">
        <f>Output!C10</f>
        <v>65</v>
      </c>
      <c r="H8" s="2">
        <f>Output!C316</f>
        <v>93251</v>
      </c>
      <c r="I8" s="2">
        <f>ROUND('GB Controls'!C8,0)*250</f>
        <v>93250</v>
      </c>
      <c r="J8" s="2">
        <f t="shared" si="2"/>
        <v>-1</v>
      </c>
      <c r="K8" s="3">
        <f t="shared" si="3"/>
        <v>1.0000107238605898</v>
      </c>
      <c r="M8" s="7">
        <f t="shared" si="4"/>
      </c>
      <c r="N8" s="8" t="str">
        <f t="shared" si="5"/>
        <v>||</v>
      </c>
    </row>
    <row r="9" spans="1:14" ht="12.75">
      <c r="A9" t="s">
        <v>292</v>
      </c>
      <c r="B9" t="s">
        <v>7</v>
      </c>
      <c r="C9" t="s">
        <v>6</v>
      </c>
      <c r="D9" t="s">
        <v>36</v>
      </c>
      <c r="E9" s="3">
        <f t="shared" si="0"/>
        <v>0.001749747998250252</v>
      </c>
      <c r="F9" s="3">
        <f t="shared" si="1"/>
        <v>0.0015310852678973458</v>
      </c>
      <c r="G9">
        <f>Output!C11</f>
        <v>92</v>
      </c>
      <c r="H9" s="2">
        <f>Output!C317</f>
        <v>89004</v>
      </c>
      <c r="I9" s="2">
        <f>ROUND('GB Controls'!C9,0)*250</f>
        <v>89000</v>
      </c>
      <c r="J9" s="2">
        <f t="shared" si="2"/>
        <v>-4</v>
      </c>
      <c r="K9" s="3">
        <f t="shared" si="3"/>
        <v>1.0000449438202248</v>
      </c>
      <c r="M9" s="7">
        <f t="shared" si="4"/>
      </c>
      <c r="N9" s="8" t="str">
        <f t="shared" si="5"/>
        <v>|||||||||||</v>
      </c>
    </row>
    <row r="10" spans="1:14" ht="12.75">
      <c r="A10" t="s">
        <v>303</v>
      </c>
      <c r="B10" t="s">
        <v>7</v>
      </c>
      <c r="C10" t="s">
        <v>6</v>
      </c>
      <c r="D10" t="s">
        <v>11</v>
      </c>
      <c r="E10" s="3">
        <f t="shared" si="0"/>
        <v>0.00304303999695696</v>
      </c>
      <c r="F10" s="3">
        <f t="shared" si="1"/>
        <v>0.002834152298120213</v>
      </c>
      <c r="G10">
        <f>Output!C12</f>
        <v>160</v>
      </c>
      <c r="H10" s="2">
        <f>Output!C318</f>
        <v>164753</v>
      </c>
      <c r="I10" s="2">
        <f>ROUND('GB Controls'!C10,0)*250</f>
        <v>164750</v>
      </c>
      <c r="J10" s="2">
        <f t="shared" si="2"/>
        <v>-3</v>
      </c>
      <c r="K10" s="3">
        <f t="shared" si="3"/>
        <v>1.0000182094081942</v>
      </c>
      <c r="M10" s="7">
        <f t="shared" si="4"/>
      </c>
      <c r="N10" s="8" t="str">
        <f t="shared" si="5"/>
        <v>||||</v>
      </c>
    </row>
    <row r="11" spans="1:14" ht="12.75">
      <c r="A11" t="s">
        <v>8</v>
      </c>
      <c r="B11" t="s">
        <v>7</v>
      </c>
      <c r="C11" t="s">
        <v>6</v>
      </c>
      <c r="D11" t="s">
        <v>9</v>
      </c>
      <c r="E11" s="3">
        <f t="shared" si="0"/>
        <v>0.001483481998516518</v>
      </c>
      <c r="F11" s="3">
        <f t="shared" si="1"/>
        <v>0.001251562948472781</v>
      </c>
      <c r="G11">
        <f>Output!C13</f>
        <v>78</v>
      </c>
      <c r="H11" s="2">
        <f>Output!C319</f>
        <v>72755</v>
      </c>
      <c r="I11" s="2">
        <f>ROUND('GB Controls'!C11,0)*250</f>
        <v>72750</v>
      </c>
      <c r="J11" s="2">
        <f t="shared" si="2"/>
        <v>-5</v>
      </c>
      <c r="K11" s="3">
        <f t="shared" si="3"/>
        <v>1.0000687285223369</v>
      </c>
      <c r="M11" s="7">
        <f t="shared" si="4"/>
      </c>
      <c r="N11" s="8" t="str">
        <f t="shared" si="5"/>
        <v>|||||||||||||||||</v>
      </c>
    </row>
    <row r="12" spans="1:14" ht="12.75">
      <c r="A12" t="s">
        <v>30</v>
      </c>
      <c r="B12" t="s">
        <v>7</v>
      </c>
      <c r="C12" t="s">
        <v>6</v>
      </c>
      <c r="D12" t="s">
        <v>16</v>
      </c>
      <c r="E12" s="3">
        <f t="shared" si="0"/>
        <v>0.001958956998041043</v>
      </c>
      <c r="F12" s="3">
        <f t="shared" si="1"/>
        <v>0.0018149942075110462</v>
      </c>
      <c r="G12">
        <f>Output!C14</f>
        <v>103</v>
      </c>
      <c r="H12" s="2">
        <f>Output!C320</f>
        <v>105508</v>
      </c>
      <c r="I12" s="2">
        <f>ROUND('GB Controls'!C12,0)*250</f>
        <v>105500</v>
      </c>
      <c r="J12" s="2">
        <f t="shared" si="2"/>
        <v>-8</v>
      </c>
      <c r="K12" s="3">
        <f t="shared" si="3"/>
        <v>1.0000758293838863</v>
      </c>
      <c r="M12" s="7">
        <f t="shared" si="4"/>
      </c>
      <c r="N12" s="8" t="str">
        <f t="shared" si="5"/>
        <v>||||||||||||||||||</v>
      </c>
    </row>
    <row r="13" spans="1:14" ht="12.75">
      <c r="A13" t="s">
        <v>44</v>
      </c>
      <c r="B13" t="s">
        <v>7</v>
      </c>
      <c r="C13" t="s">
        <v>6</v>
      </c>
      <c r="D13" t="s">
        <v>18</v>
      </c>
      <c r="E13" s="3">
        <f t="shared" si="0"/>
        <v>0.000665664999334335</v>
      </c>
      <c r="F13" s="3">
        <f t="shared" si="1"/>
        <v>0.0006407561913918514</v>
      </c>
      <c r="G13">
        <f>Output!C15</f>
        <v>35</v>
      </c>
      <c r="H13" s="2">
        <f>Output!C321</f>
        <v>37248</v>
      </c>
      <c r="I13" s="2">
        <f>ROUND('GB Controls'!C13,0)*250</f>
        <v>37250</v>
      </c>
      <c r="J13" s="2">
        <f t="shared" si="2"/>
        <v>2</v>
      </c>
      <c r="K13" s="3">
        <f t="shared" si="3"/>
        <v>0.9999463087248323</v>
      </c>
      <c r="M13" s="7" t="str">
        <f t="shared" si="4"/>
        <v>|||||||||||||</v>
      </c>
      <c r="N13" s="8">
        <f t="shared" si="5"/>
      </c>
    </row>
    <row r="14" spans="1:14" ht="12.75">
      <c r="A14" t="s">
        <v>55</v>
      </c>
      <c r="B14" t="s">
        <v>7</v>
      </c>
      <c r="C14" t="s">
        <v>6</v>
      </c>
      <c r="D14" t="s">
        <v>314</v>
      </c>
      <c r="E14" s="3">
        <f t="shared" si="0"/>
        <v>0.000646645999353354</v>
      </c>
      <c r="F14" s="3">
        <f t="shared" si="1"/>
        <v>0.0006665598395632371</v>
      </c>
      <c r="G14">
        <f>Output!C16</f>
        <v>34</v>
      </c>
      <c r="H14" s="2">
        <f>Output!C322</f>
        <v>38748</v>
      </c>
      <c r="I14" s="2">
        <f>ROUND('GB Controls'!C14,0)*250</f>
        <v>38750</v>
      </c>
      <c r="J14" s="2">
        <f t="shared" si="2"/>
        <v>2</v>
      </c>
      <c r="K14" s="3">
        <f t="shared" si="3"/>
        <v>0.9999483870967741</v>
      </c>
      <c r="M14" s="7" t="str">
        <f t="shared" si="4"/>
        <v>||||||||||||</v>
      </c>
      <c r="N14" s="8">
        <f t="shared" si="5"/>
      </c>
    </row>
    <row r="15" spans="1:14" ht="12.75">
      <c r="A15" t="s">
        <v>67</v>
      </c>
      <c r="B15" t="s">
        <v>7</v>
      </c>
      <c r="C15" t="s">
        <v>12</v>
      </c>
      <c r="D15" t="s">
        <v>5</v>
      </c>
      <c r="E15" s="3">
        <f t="shared" si="0"/>
        <v>0.002605602997394397</v>
      </c>
      <c r="F15" s="3">
        <f t="shared" si="1"/>
        <v>0.002313692714503362</v>
      </c>
      <c r="G15">
        <f>Output!C17</f>
        <v>137</v>
      </c>
      <c r="H15" s="2">
        <f>Output!C323</f>
        <v>134498</v>
      </c>
      <c r="I15" s="2">
        <f>ROUND('GB Controls'!C15,0)*250</f>
        <v>134500</v>
      </c>
      <c r="J15" s="2">
        <f t="shared" si="2"/>
        <v>2</v>
      </c>
      <c r="K15" s="3">
        <f t="shared" si="3"/>
        <v>0.9999851301115241</v>
      </c>
      <c r="M15" s="7" t="str">
        <f t="shared" si="4"/>
        <v>|||</v>
      </c>
      <c r="N15" s="8">
        <f t="shared" si="5"/>
      </c>
    </row>
    <row r="16" spans="1:14" ht="12.75">
      <c r="A16" t="s">
        <v>78</v>
      </c>
      <c r="B16" t="s">
        <v>7</v>
      </c>
      <c r="C16" t="s">
        <v>12</v>
      </c>
      <c r="D16" t="s">
        <v>23</v>
      </c>
      <c r="E16" s="3">
        <f t="shared" si="0"/>
        <v>0.002073070997926929</v>
      </c>
      <c r="F16" s="3">
        <f t="shared" si="1"/>
        <v>0.002090164311610704</v>
      </c>
      <c r="G16">
        <f>Output!C18</f>
        <v>109</v>
      </c>
      <c r="H16" s="2">
        <f>Output!C324</f>
        <v>121504</v>
      </c>
      <c r="I16" s="2">
        <f>ROUND('GB Controls'!C16,0)*250</f>
        <v>121500</v>
      </c>
      <c r="J16" s="2">
        <f t="shared" si="2"/>
        <v>-4</v>
      </c>
      <c r="K16" s="3">
        <f t="shared" si="3"/>
        <v>1.0000329218106996</v>
      </c>
      <c r="M16" s="7">
        <f t="shared" si="4"/>
      </c>
      <c r="N16" s="8" t="str">
        <f t="shared" si="5"/>
        <v>||||||||</v>
      </c>
    </row>
    <row r="17" spans="1:14" ht="12.75">
      <c r="A17" t="s">
        <v>90</v>
      </c>
      <c r="B17" t="s">
        <v>7</v>
      </c>
      <c r="C17" t="s">
        <v>12</v>
      </c>
      <c r="D17" t="s">
        <v>25</v>
      </c>
      <c r="E17" s="3">
        <f t="shared" si="0"/>
        <v>0.001236234998763765</v>
      </c>
      <c r="F17" s="3">
        <f t="shared" si="1"/>
        <v>0.0021674548391000617</v>
      </c>
      <c r="G17">
        <f>Output!C19</f>
        <v>65</v>
      </c>
      <c r="H17" s="2">
        <f>Output!C325</f>
        <v>125997</v>
      </c>
      <c r="I17" s="2">
        <f>ROUND('GB Controls'!C17,0)*250</f>
        <v>126000</v>
      </c>
      <c r="J17" s="2">
        <f t="shared" si="2"/>
        <v>3</v>
      </c>
      <c r="K17" s="3">
        <f t="shared" si="3"/>
        <v>0.9999761904761905</v>
      </c>
      <c r="M17" s="7" t="str">
        <f t="shared" si="4"/>
        <v>|||||</v>
      </c>
      <c r="N17" s="8">
        <f t="shared" si="5"/>
      </c>
    </row>
    <row r="18" spans="1:14" ht="12.75">
      <c r="A18" t="s">
        <v>101</v>
      </c>
      <c r="B18" t="s">
        <v>7</v>
      </c>
      <c r="C18" t="s">
        <v>12</v>
      </c>
      <c r="D18" t="s">
        <v>27</v>
      </c>
      <c r="E18" s="3">
        <f t="shared" si="0"/>
        <v>0.001122120998877879</v>
      </c>
      <c r="F18" s="3">
        <f t="shared" si="1"/>
        <v>0.0012988180294906454</v>
      </c>
      <c r="G18">
        <f>Output!C20</f>
        <v>59</v>
      </c>
      <c r="H18" s="2">
        <f>Output!C326</f>
        <v>75502</v>
      </c>
      <c r="I18" s="2">
        <f>ROUND('GB Controls'!C18,0)*250</f>
        <v>75500</v>
      </c>
      <c r="J18" s="2">
        <f t="shared" si="2"/>
        <v>-2</v>
      </c>
      <c r="K18" s="3">
        <f t="shared" si="3"/>
        <v>1.0000264900662252</v>
      </c>
      <c r="M18" s="7">
        <f t="shared" si="4"/>
      </c>
      <c r="N18" s="8" t="str">
        <f t="shared" si="5"/>
        <v>||||||</v>
      </c>
    </row>
    <row r="19" spans="1:14" ht="12.75">
      <c r="A19" t="s">
        <v>112</v>
      </c>
      <c r="B19" t="s">
        <v>7</v>
      </c>
      <c r="C19" t="s">
        <v>12</v>
      </c>
      <c r="D19" t="s">
        <v>29</v>
      </c>
      <c r="E19" s="3">
        <f t="shared" si="0"/>
        <v>0.001217215998782784</v>
      </c>
      <c r="F19" s="3">
        <f t="shared" si="1"/>
        <v>0.0012300083010336168</v>
      </c>
      <c r="G19">
        <f>Output!C21</f>
        <v>64</v>
      </c>
      <c r="H19" s="2">
        <f>Output!C327</f>
        <v>71502</v>
      </c>
      <c r="I19" s="2">
        <f>ROUND('GB Controls'!C19,0)*250</f>
        <v>71500</v>
      </c>
      <c r="J19" s="2">
        <f t="shared" si="2"/>
        <v>-2</v>
      </c>
      <c r="K19" s="3">
        <f t="shared" si="3"/>
        <v>1.0000279720279721</v>
      </c>
      <c r="M19" s="7">
        <f t="shared" si="4"/>
      </c>
      <c r="N19" s="8" t="str">
        <f t="shared" si="5"/>
        <v>||||||</v>
      </c>
    </row>
    <row r="20" spans="1:14" ht="12.75">
      <c r="A20" t="s">
        <v>124</v>
      </c>
      <c r="B20" t="s">
        <v>7</v>
      </c>
      <c r="C20" t="s">
        <v>12</v>
      </c>
      <c r="D20" t="s">
        <v>32</v>
      </c>
      <c r="E20" s="3">
        <f t="shared" si="0"/>
        <v>0.001445443998554556</v>
      </c>
      <c r="F20" s="3">
        <f t="shared" si="1"/>
        <v>0.001543883877390353</v>
      </c>
      <c r="G20">
        <f>Output!C22</f>
        <v>76</v>
      </c>
      <c r="H20" s="2">
        <f>Output!C328</f>
        <v>89748</v>
      </c>
      <c r="I20" s="2">
        <f>ROUND('GB Controls'!C20,0)*250</f>
        <v>89750</v>
      </c>
      <c r="J20" s="2">
        <f t="shared" si="2"/>
        <v>2</v>
      </c>
      <c r="K20" s="3">
        <f t="shared" si="3"/>
        <v>0.9999777158774373</v>
      </c>
      <c r="M20" s="7" t="str">
        <f t="shared" si="4"/>
        <v>|||||</v>
      </c>
      <c r="N20" s="8">
        <f t="shared" si="5"/>
      </c>
    </row>
    <row r="21" spans="1:14" ht="12.75">
      <c r="A21" t="s">
        <v>136</v>
      </c>
      <c r="B21" t="s">
        <v>7</v>
      </c>
      <c r="C21" t="s">
        <v>12</v>
      </c>
      <c r="D21" t="s">
        <v>34</v>
      </c>
      <c r="E21" s="3">
        <f t="shared" si="0"/>
        <v>0.001616614998383385</v>
      </c>
      <c r="F21" s="3">
        <f t="shared" si="1"/>
        <v>0.0016858899544935461</v>
      </c>
      <c r="G21">
        <f>Output!C23</f>
        <v>85</v>
      </c>
      <c r="H21" s="2">
        <f>Output!C329</f>
        <v>98003</v>
      </c>
      <c r="I21" s="2">
        <f>ROUND('GB Controls'!C21,0)*250</f>
        <v>98000</v>
      </c>
      <c r="J21" s="2">
        <f t="shared" si="2"/>
        <v>-3</v>
      </c>
      <c r="K21" s="3">
        <f t="shared" si="3"/>
        <v>1.0000306122448979</v>
      </c>
      <c r="M21" s="7">
        <f t="shared" si="4"/>
      </c>
      <c r="N21" s="8" t="str">
        <f t="shared" si="5"/>
        <v>|||||||</v>
      </c>
    </row>
    <row r="22" spans="1:14" ht="12.75">
      <c r="A22" t="s">
        <v>148</v>
      </c>
      <c r="B22" t="s">
        <v>7</v>
      </c>
      <c r="C22" t="s">
        <v>12</v>
      </c>
      <c r="D22" t="s">
        <v>36</v>
      </c>
      <c r="E22" s="3">
        <f t="shared" si="0"/>
        <v>0.001920918998079081</v>
      </c>
      <c r="F22" s="3">
        <f t="shared" si="1"/>
        <v>0.0016127796180079531</v>
      </c>
      <c r="G22">
        <f>Output!C24</f>
        <v>101</v>
      </c>
      <c r="H22" s="2">
        <f>Output!C330</f>
        <v>93753</v>
      </c>
      <c r="I22" s="2">
        <f>ROUND('GB Controls'!C22,0)*250</f>
        <v>93750</v>
      </c>
      <c r="J22" s="2">
        <f t="shared" si="2"/>
        <v>-3</v>
      </c>
      <c r="K22" s="3">
        <f t="shared" si="3"/>
        <v>1.000032</v>
      </c>
      <c r="M22" s="7">
        <f t="shared" si="4"/>
      </c>
      <c r="N22" s="8" t="str">
        <f t="shared" si="5"/>
        <v>||||||||</v>
      </c>
    </row>
    <row r="23" spans="1:14" ht="12.75">
      <c r="A23" t="s">
        <v>159</v>
      </c>
      <c r="B23" t="s">
        <v>7</v>
      </c>
      <c r="C23" t="s">
        <v>12</v>
      </c>
      <c r="D23" t="s">
        <v>11</v>
      </c>
      <c r="E23" s="3">
        <f t="shared" si="0"/>
        <v>0.003005001996994998</v>
      </c>
      <c r="F23" s="3">
        <f t="shared" si="1"/>
        <v>0.002885690784734527</v>
      </c>
      <c r="G23">
        <f>Output!C25</f>
        <v>158</v>
      </c>
      <c r="H23" s="2">
        <f>Output!C331</f>
        <v>167749</v>
      </c>
      <c r="I23" s="2">
        <f>ROUND('GB Controls'!C23,0)*250</f>
        <v>167750</v>
      </c>
      <c r="J23" s="2">
        <f t="shared" si="2"/>
        <v>1</v>
      </c>
      <c r="K23" s="3">
        <f t="shared" si="3"/>
        <v>0.9999940387481371</v>
      </c>
      <c r="M23" s="7" t="str">
        <f t="shared" si="4"/>
        <v>|</v>
      </c>
      <c r="N23" s="8">
        <f t="shared" si="5"/>
      </c>
    </row>
    <row r="24" spans="1:14" ht="12.75">
      <c r="A24" t="s">
        <v>170</v>
      </c>
      <c r="B24" t="s">
        <v>7</v>
      </c>
      <c r="C24" t="s">
        <v>12</v>
      </c>
      <c r="D24" t="s">
        <v>9</v>
      </c>
      <c r="E24" s="3">
        <f t="shared" si="0"/>
        <v>0.002814811997185188</v>
      </c>
      <c r="F24" s="3">
        <f t="shared" si="1"/>
        <v>0.002373970036631719</v>
      </c>
      <c r="G24">
        <f>Output!C26</f>
        <v>148</v>
      </c>
      <c r="H24" s="2">
        <f>Output!C332</f>
        <v>138002</v>
      </c>
      <c r="I24" s="2">
        <f>ROUND('GB Controls'!C24,0)*250</f>
        <v>138000</v>
      </c>
      <c r="J24" s="2">
        <f t="shared" si="2"/>
        <v>-2</v>
      </c>
      <c r="K24" s="3">
        <f t="shared" si="3"/>
        <v>1.0000144927536232</v>
      </c>
      <c r="M24" s="7">
        <f t="shared" si="4"/>
      </c>
      <c r="N24" s="8" t="str">
        <f t="shared" si="5"/>
        <v>|||</v>
      </c>
    </row>
    <row r="25" spans="1:14" ht="12.75">
      <c r="A25" t="s">
        <v>182</v>
      </c>
      <c r="B25" t="s">
        <v>7</v>
      </c>
      <c r="C25" t="s">
        <v>12</v>
      </c>
      <c r="D25" t="s">
        <v>16</v>
      </c>
      <c r="E25" s="3">
        <f t="shared" si="0"/>
        <v>0.000988987999011012</v>
      </c>
      <c r="F25" s="3">
        <f t="shared" si="1"/>
        <v>0.0009245791188449805</v>
      </c>
      <c r="G25">
        <f>Output!C27</f>
        <v>52</v>
      </c>
      <c r="H25" s="2">
        <f>Output!C333</f>
        <v>53747</v>
      </c>
      <c r="I25" s="2">
        <f>ROUND('GB Controls'!C25,0)*250</f>
        <v>53750</v>
      </c>
      <c r="J25" s="2">
        <f t="shared" si="2"/>
        <v>3</v>
      </c>
      <c r="K25" s="3">
        <f t="shared" si="3"/>
        <v>0.9999441860465116</v>
      </c>
      <c r="M25" s="7" t="str">
        <f t="shared" si="4"/>
        <v>|||||||||||||</v>
      </c>
      <c r="N25" s="8">
        <f t="shared" si="5"/>
      </c>
    </row>
    <row r="26" spans="1:14" ht="12.75">
      <c r="A26" t="s">
        <v>193</v>
      </c>
      <c r="B26" t="s">
        <v>7</v>
      </c>
      <c r="C26" t="s">
        <v>12</v>
      </c>
      <c r="D26" t="s">
        <v>18</v>
      </c>
      <c r="E26" s="3">
        <f t="shared" si="0"/>
        <v>0.001027025998972974</v>
      </c>
      <c r="F26" s="3">
        <f t="shared" si="1"/>
        <v>0.0008085831190985444</v>
      </c>
      <c r="G26">
        <f>Output!C28</f>
        <v>54</v>
      </c>
      <c r="H26" s="2">
        <f>Output!C334</f>
        <v>47004</v>
      </c>
      <c r="I26" s="2">
        <f>ROUND('GB Controls'!C26,0)*250</f>
        <v>47000</v>
      </c>
      <c r="J26" s="2">
        <f t="shared" si="2"/>
        <v>-4</v>
      </c>
      <c r="K26" s="3">
        <f t="shared" si="3"/>
        <v>1.0000851063829788</v>
      </c>
      <c r="M26" s="7">
        <f t="shared" si="4"/>
      </c>
      <c r="N26" s="8" t="str">
        <f t="shared" si="5"/>
        <v>|||||||||||||||||||||</v>
      </c>
    </row>
    <row r="27" spans="1:14" ht="12.75">
      <c r="A27" t="s">
        <v>204</v>
      </c>
      <c r="B27" t="s">
        <v>7</v>
      </c>
      <c r="C27" t="s">
        <v>12</v>
      </c>
      <c r="D27" t="s">
        <v>314</v>
      </c>
      <c r="E27" s="3">
        <f t="shared" si="0"/>
        <v>0.001027025998972974</v>
      </c>
      <c r="F27" s="3">
        <f t="shared" si="1"/>
        <v>0.001186881803723174</v>
      </c>
      <c r="G27">
        <f>Output!C29</f>
        <v>54</v>
      </c>
      <c r="H27" s="2">
        <f>Output!C335</f>
        <v>68995</v>
      </c>
      <c r="I27" s="2">
        <f>ROUND('GB Controls'!C27,0)*250</f>
        <v>69000</v>
      </c>
      <c r="J27" s="2">
        <f t="shared" si="2"/>
        <v>5</v>
      </c>
      <c r="K27" s="3">
        <f t="shared" si="3"/>
        <v>0.999927536231884</v>
      </c>
      <c r="M27" s="7" t="str">
        <f t="shared" si="4"/>
        <v>||||||||||||||||||</v>
      </c>
      <c r="N27" s="8">
        <f t="shared" si="5"/>
      </c>
    </row>
    <row r="28" spans="1:14" ht="12.75">
      <c r="A28" t="s">
        <v>215</v>
      </c>
      <c r="B28" t="s">
        <v>216</v>
      </c>
      <c r="C28" t="s">
        <v>6</v>
      </c>
      <c r="D28" t="s">
        <v>5</v>
      </c>
      <c r="E28" s="3">
        <f t="shared" si="0"/>
        <v>0.007132124992867875</v>
      </c>
      <c r="F28" s="3">
        <f t="shared" si="1"/>
        <v>0.006893891872220679</v>
      </c>
      <c r="G28">
        <f>Output!C30</f>
        <v>375</v>
      </c>
      <c r="H28" s="2">
        <f>Output!C336</f>
        <v>400751</v>
      </c>
      <c r="I28" s="2">
        <f>ROUND('GB Controls'!C28,0)*250</f>
        <v>400750</v>
      </c>
      <c r="J28" s="2">
        <f t="shared" si="2"/>
        <v>-1</v>
      </c>
      <c r="K28" s="3">
        <f t="shared" si="3"/>
        <v>1.0000024953212727</v>
      </c>
      <c r="M28" s="7">
        <f t="shared" si="4"/>
      </c>
      <c r="N28" s="8">
        <f t="shared" si="5"/>
      </c>
    </row>
    <row r="29" spans="1:14" ht="12.75">
      <c r="A29" t="s">
        <v>227</v>
      </c>
      <c r="B29" t="s">
        <v>216</v>
      </c>
      <c r="C29" t="s">
        <v>6</v>
      </c>
      <c r="D29" t="s">
        <v>23</v>
      </c>
      <c r="E29" s="3">
        <f t="shared" si="0"/>
        <v>0.00665664999334335</v>
      </c>
      <c r="F29" s="3">
        <f t="shared" si="1"/>
        <v>0.00606387452270777</v>
      </c>
      <c r="G29">
        <f>Output!C31</f>
        <v>350</v>
      </c>
      <c r="H29" s="2">
        <f>Output!C337</f>
        <v>352501</v>
      </c>
      <c r="I29" s="2">
        <f>ROUND('GB Controls'!C29,0)*250</f>
        <v>352500</v>
      </c>
      <c r="J29" s="2">
        <f t="shared" si="2"/>
        <v>-1</v>
      </c>
      <c r="K29" s="3">
        <f t="shared" si="3"/>
        <v>1.0000028368794327</v>
      </c>
      <c r="M29" s="7">
        <f t="shared" si="4"/>
      </c>
      <c r="N29" s="8">
        <f t="shared" si="5"/>
      </c>
    </row>
    <row r="30" spans="1:14" ht="12.75">
      <c r="A30" t="s">
        <v>235</v>
      </c>
      <c r="B30" t="s">
        <v>216</v>
      </c>
      <c r="C30" t="s">
        <v>6</v>
      </c>
      <c r="D30" t="s">
        <v>25</v>
      </c>
      <c r="E30" s="3">
        <f t="shared" si="0"/>
        <v>0.003936932996063067</v>
      </c>
      <c r="F30" s="3">
        <f t="shared" si="1"/>
        <v>0.005973578956540033</v>
      </c>
      <c r="G30">
        <f>Output!C32</f>
        <v>207</v>
      </c>
      <c r="H30" s="2">
        <f>Output!C338</f>
        <v>347252</v>
      </c>
      <c r="I30" s="2">
        <f>ROUND('GB Controls'!C30,0)*250</f>
        <v>347250</v>
      </c>
      <c r="J30" s="2">
        <f t="shared" si="2"/>
        <v>-2</v>
      </c>
      <c r="K30" s="3">
        <f t="shared" si="3"/>
        <v>1.0000057595392369</v>
      </c>
      <c r="M30" s="7">
        <f t="shared" si="4"/>
      </c>
      <c r="N30" s="8" t="str">
        <f t="shared" si="5"/>
        <v>|</v>
      </c>
    </row>
    <row r="31" spans="1:14" ht="12.75">
      <c r="A31" t="s">
        <v>237</v>
      </c>
      <c r="B31" t="s">
        <v>216</v>
      </c>
      <c r="C31" t="s">
        <v>6</v>
      </c>
      <c r="D31" t="s">
        <v>27</v>
      </c>
      <c r="E31" s="3">
        <f t="shared" si="0"/>
        <v>0.002985982997014017</v>
      </c>
      <c r="F31" s="3">
        <f t="shared" si="1"/>
        <v>0.003564946019198086</v>
      </c>
      <c r="G31">
        <f>Output!C33</f>
        <v>157</v>
      </c>
      <c r="H31" s="2">
        <f>Output!C339</f>
        <v>207235</v>
      </c>
      <c r="I31" s="2">
        <f>ROUND('GB Controls'!C31,0)*250</f>
        <v>207250</v>
      </c>
      <c r="J31" s="2">
        <f t="shared" si="2"/>
        <v>15</v>
      </c>
      <c r="K31" s="3">
        <f t="shared" si="3"/>
        <v>0.9999276236429433</v>
      </c>
      <c r="M31" s="7" t="str">
        <f t="shared" si="4"/>
        <v>||||||||||||||||||</v>
      </c>
      <c r="N31" s="8">
        <f t="shared" si="5"/>
      </c>
    </row>
    <row r="32" spans="1:14" ht="12.75">
      <c r="A32" t="s">
        <v>238</v>
      </c>
      <c r="B32" t="s">
        <v>216</v>
      </c>
      <c r="C32" t="s">
        <v>6</v>
      </c>
      <c r="D32" t="s">
        <v>29</v>
      </c>
      <c r="E32" s="3">
        <f t="shared" si="0"/>
        <v>0.00304303999695696</v>
      </c>
      <c r="F32" s="3">
        <f t="shared" si="1"/>
        <v>0.003384475303887414</v>
      </c>
      <c r="G32">
        <f>Output!C34</f>
        <v>160</v>
      </c>
      <c r="H32" s="2">
        <f>Output!C340</f>
        <v>196744</v>
      </c>
      <c r="I32" s="2">
        <f>ROUND('GB Controls'!C32,0)*250</f>
        <v>196750</v>
      </c>
      <c r="J32" s="2">
        <f t="shared" si="2"/>
        <v>6</v>
      </c>
      <c r="K32" s="3">
        <f t="shared" si="3"/>
        <v>0.9999695044472681</v>
      </c>
      <c r="M32" s="7" t="str">
        <f t="shared" si="4"/>
        <v>|||||||</v>
      </c>
      <c r="N32" s="8">
        <f t="shared" si="5"/>
      </c>
    </row>
    <row r="33" spans="1:14" ht="12.75">
      <c r="A33" t="s">
        <v>239</v>
      </c>
      <c r="B33" t="s">
        <v>216</v>
      </c>
      <c r="C33" t="s">
        <v>6</v>
      </c>
      <c r="D33" t="s">
        <v>32</v>
      </c>
      <c r="E33" s="3">
        <f t="shared" si="0"/>
        <v>0.003936932996063067</v>
      </c>
      <c r="F33" s="3">
        <f t="shared" si="1"/>
        <v>0.004111295263146894</v>
      </c>
      <c r="G33">
        <f>Output!C35</f>
        <v>207</v>
      </c>
      <c r="H33" s="2">
        <f>Output!C341</f>
        <v>238995</v>
      </c>
      <c r="I33" s="2">
        <f>ROUND('GB Controls'!C33,0)*250</f>
        <v>239000</v>
      </c>
      <c r="J33" s="2">
        <f t="shared" si="2"/>
        <v>5</v>
      </c>
      <c r="K33" s="3">
        <f t="shared" si="3"/>
        <v>0.999979079497908</v>
      </c>
      <c r="M33" s="7" t="str">
        <f t="shared" si="4"/>
        <v>|||||</v>
      </c>
      <c r="N33" s="8">
        <f t="shared" si="5"/>
      </c>
    </row>
    <row r="34" spans="1:14" ht="12.75">
      <c r="A34" t="s">
        <v>240</v>
      </c>
      <c r="B34" t="s">
        <v>216</v>
      </c>
      <c r="C34" t="s">
        <v>6</v>
      </c>
      <c r="D34" t="s">
        <v>34</v>
      </c>
      <c r="E34" s="3">
        <f t="shared" si="0"/>
        <v>0.003860856996139143</v>
      </c>
      <c r="F34" s="3">
        <f t="shared" si="1"/>
        <v>0.004352198122474952</v>
      </c>
      <c r="G34">
        <f>Output!C36</f>
        <v>203</v>
      </c>
      <c r="H34" s="2">
        <f>Output!C342</f>
        <v>252999</v>
      </c>
      <c r="I34" s="2">
        <f>ROUND('GB Controls'!C34,0)*250</f>
        <v>253000</v>
      </c>
      <c r="J34" s="2">
        <f t="shared" si="2"/>
        <v>1</v>
      </c>
      <c r="K34" s="3">
        <f t="shared" si="3"/>
        <v>0.99999604743083</v>
      </c>
      <c r="M34" s="7">
        <f t="shared" si="4"/>
      </c>
      <c r="N34" s="8">
        <f t="shared" si="5"/>
      </c>
    </row>
    <row r="35" spans="1:14" ht="12.75">
      <c r="A35" t="s">
        <v>241</v>
      </c>
      <c r="B35" t="s">
        <v>216</v>
      </c>
      <c r="C35" t="s">
        <v>6</v>
      </c>
      <c r="D35" t="s">
        <v>36</v>
      </c>
      <c r="E35" s="3">
        <f t="shared" si="0"/>
        <v>0.003765761996234238</v>
      </c>
      <c r="F35" s="3">
        <f t="shared" si="1"/>
        <v>0.0039911534772609225</v>
      </c>
      <c r="G35">
        <f>Output!C37</f>
        <v>198</v>
      </c>
      <c r="H35" s="2">
        <f>Output!C343</f>
        <v>232011</v>
      </c>
      <c r="I35" s="2">
        <f>ROUND('GB Controls'!C35,0)*250</f>
        <v>232000</v>
      </c>
      <c r="J35" s="2">
        <f t="shared" si="2"/>
        <v>-11</v>
      </c>
      <c r="K35" s="3">
        <f t="shared" si="3"/>
        <v>1.0000474137931035</v>
      </c>
      <c r="M35" s="7">
        <f t="shared" si="4"/>
      </c>
      <c r="N35" s="8" t="str">
        <f t="shared" si="5"/>
        <v>|||||||||||</v>
      </c>
    </row>
    <row r="36" spans="1:14" ht="12.75">
      <c r="A36" t="s">
        <v>242</v>
      </c>
      <c r="B36" t="s">
        <v>216</v>
      </c>
      <c r="C36" t="s">
        <v>6</v>
      </c>
      <c r="D36" t="s">
        <v>11</v>
      </c>
      <c r="E36" s="3">
        <f t="shared" si="0"/>
        <v>0.006675668993324331</v>
      </c>
      <c r="F36" s="3">
        <f t="shared" si="1"/>
        <v>0.007255314970941221</v>
      </c>
      <c r="G36">
        <f>Output!C38</f>
        <v>351</v>
      </c>
      <c r="H36" s="2">
        <f>Output!C344</f>
        <v>421761</v>
      </c>
      <c r="I36" s="2">
        <f>ROUND('GB Controls'!C36,0)*250</f>
        <v>421750</v>
      </c>
      <c r="J36" s="2">
        <f t="shared" si="2"/>
        <v>-11</v>
      </c>
      <c r="K36" s="3">
        <f t="shared" si="3"/>
        <v>1.0000260818020155</v>
      </c>
      <c r="M36" s="7">
        <f t="shared" si="4"/>
      </c>
      <c r="N36" s="8" t="str">
        <f t="shared" si="5"/>
        <v>||||||</v>
      </c>
    </row>
    <row r="37" spans="1:14" ht="12.75">
      <c r="A37" t="s">
        <v>243</v>
      </c>
      <c r="B37" t="s">
        <v>216</v>
      </c>
      <c r="C37" t="s">
        <v>6</v>
      </c>
      <c r="D37" t="s">
        <v>9</v>
      </c>
      <c r="E37" s="3">
        <f t="shared" si="0"/>
        <v>0.003214210996785789</v>
      </c>
      <c r="F37" s="3">
        <f t="shared" si="1"/>
        <v>0.0033032110145796633</v>
      </c>
      <c r="G37">
        <f>Output!C39</f>
        <v>169</v>
      </c>
      <c r="H37" s="2">
        <f>Output!C345</f>
        <v>192020</v>
      </c>
      <c r="I37" s="2">
        <f>ROUND('GB Controls'!C37,0)*250</f>
        <v>192000</v>
      </c>
      <c r="J37" s="2">
        <f t="shared" si="2"/>
        <v>-20</v>
      </c>
      <c r="K37" s="3">
        <f t="shared" si="3"/>
        <v>1.0001041666666666</v>
      </c>
      <c r="M37" s="7">
        <f t="shared" si="4"/>
      </c>
      <c r="N37" s="8" t="str">
        <f t="shared" si="5"/>
        <v>||||||||||||||||||||||||||</v>
      </c>
    </row>
    <row r="38" spans="1:14" ht="12.75">
      <c r="A38" t="s">
        <v>244</v>
      </c>
      <c r="B38" t="s">
        <v>216</v>
      </c>
      <c r="C38" t="s">
        <v>6</v>
      </c>
      <c r="D38" t="s">
        <v>16</v>
      </c>
      <c r="E38" s="3">
        <f t="shared" si="0"/>
        <v>0.004830825995169174</v>
      </c>
      <c r="F38" s="3">
        <f t="shared" si="1"/>
        <v>0.004704865183249338</v>
      </c>
      <c r="G38">
        <f>Output!C40</f>
        <v>254</v>
      </c>
      <c r="H38" s="2">
        <f>Output!C346</f>
        <v>273500</v>
      </c>
      <c r="I38" s="2">
        <f>ROUND('GB Controls'!C38,0)*250</f>
        <v>273500</v>
      </c>
      <c r="J38" s="2">
        <f t="shared" si="2"/>
        <v>0</v>
      </c>
      <c r="K38" s="3">
        <f t="shared" si="3"/>
        <v>1</v>
      </c>
      <c r="M38" s="7">
        <f t="shared" si="4"/>
      </c>
      <c r="N38" s="8">
        <f t="shared" si="5"/>
      </c>
    </row>
    <row r="39" spans="1:14" ht="12.75">
      <c r="A39" t="s">
        <v>245</v>
      </c>
      <c r="B39" t="s">
        <v>216</v>
      </c>
      <c r="C39" t="s">
        <v>6</v>
      </c>
      <c r="D39" t="s">
        <v>18</v>
      </c>
      <c r="E39" s="3">
        <f t="shared" si="0"/>
        <v>0.001806804998193195</v>
      </c>
      <c r="F39" s="3">
        <f t="shared" si="1"/>
        <v>0.0016040235800617963</v>
      </c>
      <c r="G39">
        <f>Output!C41</f>
        <v>95</v>
      </c>
      <c r="H39" s="2">
        <f>Output!C347</f>
        <v>93244</v>
      </c>
      <c r="I39" s="2">
        <f>ROUND('GB Controls'!C39,0)*250</f>
        <v>93250</v>
      </c>
      <c r="J39" s="2">
        <f t="shared" si="2"/>
        <v>6</v>
      </c>
      <c r="K39" s="3">
        <f t="shared" si="3"/>
        <v>0.9999356568364611</v>
      </c>
      <c r="M39" s="7" t="str">
        <f t="shared" si="4"/>
        <v>||||||||||||||||</v>
      </c>
      <c r="N39" s="8">
        <f t="shared" si="5"/>
      </c>
    </row>
    <row r="40" spans="1:14" ht="12.75">
      <c r="A40" t="s">
        <v>246</v>
      </c>
      <c r="B40" t="s">
        <v>216</v>
      </c>
      <c r="C40" t="s">
        <v>6</v>
      </c>
      <c r="D40" t="s">
        <v>314</v>
      </c>
      <c r="E40" s="3">
        <f t="shared" si="0"/>
        <v>0.001673671998326328</v>
      </c>
      <c r="F40" s="3">
        <f t="shared" si="1"/>
        <v>0.001720191604129375</v>
      </c>
      <c r="G40">
        <f>Output!C42</f>
        <v>88</v>
      </c>
      <c r="H40" s="2">
        <f>Output!C348</f>
        <v>99997</v>
      </c>
      <c r="I40" s="2">
        <f>ROUND('GB Controls'!C40,0)*250</f>
        <v>100000</v>
      </c>
      <c r="J40" s="2">
        <f t="shared" si="2"/>
        <v>3</v>
      </c>
      <c r="K40" s="3">
        <f t="shared" si="3"/>
        <v>0.99997</v>
      </c>
      <c r="M40" s="7" t="str">
        <f t="shared" si="4"/>
        <v>|||||||</v>
      </c>
      <c r="N40" s="8">
        <f t="shared" si="5"/>
      </c>
    </row>
    <row r="41" spans="1:14" ht="12.75">
      <c r="A41" t="s">
        <v>248</v>
      </c>
      <c r="B41" t="s">
        <v>216</v>
      </c>
      <c r="C41" t="s">
        <v>12</v>
      </c>
      <c r="D41" t="s">
        <v>5</v>
      </c>
      <c r="E41" s="3">
        <f t="shared" si="0"/>
        <v>0.007493485992506514</v>
      </c>
      <c r="F41" s="3">
        <f t="shared" si="1"/>
        <v>0.006558203611943063</v>
      </c>
      <c r="G41">
        <f>Output!C43</f>
        <v>394</v>
      </c>
      <c r="H41" s="2">
        <f>Output!C349</f>
        <v>381237</v>
      </c>
      <c r="I41" s="2">
        <f>ROUND('GB Controls'!C41,0)*250</f>
        <v>381250</v>
      </c>
      <c r="J41" s="2">
        <f t="shared" si="2"/>
        <v>13</v>
      </c>
      <c r="K41" s="3">
        <f t="shared" si="3"/>
        <v>0.9999659016393443</v>
      </c>
      <c r="M41" s="7" t="str">
        <f t="shared" si="4"/>
        <v>||||||||</v>
      </c>
      <c r="N41" s="8">
        <f t="shared" si="5"/>
      </c>
    </row>
    <row r="42" spans="1:14" ht="12.75">
      <c r="A42" t="s">
        <v>249</v>
      </c>
      <c r="B42" t="s">
        <v>216</v>
      </c>
      <c r="C42" t="s">
        <v>12</v>
      </c>
      <c r="D42" t="s">
        <v>23</v>
      </c>
      <c r="E42" s="3">
        <f t="shared" si="0"/>
        <v>0.006561554993438445</v>
      </c>
      <c r="F42" s="3">
        <f t="shared" si="1"/>
        <v>0.005754144732490569</v>
      </c>
      <c r="G42">
        <f>Output!C44</f>
        <v>345</v>
      </c>
      <c r="H42" s="2">
        <f>Output!C350</f>
        <v>334496</v>
      </c>
      <c r="I42" s="2">
        <f>ROUND('GB Controls'!C42,0)*250</f>
        <v>334500</v>
      </c>
      <c r="J42" s="2">
        <f t="shared" si="2"/>
        <v>4</v>
      </c>
      <c r="K42" s="3">
        <f t="shared" si="3"/>
        <v>0.9999880418535128</v>
      </c>
      <c r="M42" s="7" t="str">
        <f t="shared" si="4"/>
        <v>||</v>
      </c>
      <c r="N42" s="8">
        <f t="shared" si="5"/>
      </c>
    </row>
    <row r="43" spans="1:14" ht="12.75">
      <c r="A43" t="s">
        <v>250</v>
      </c>
      <c r="B43" t="s">
        <v>216</v>
      </c>
      <c r="C43" t="s">
        <v>12</v>
      </c>
      <c r="D43" t="s">
        <v>25</v>
      </c>
      <c r="E43" s="3">
        <f t="shared" si="0"/>
        <v>0.004165160995834839</v>
      </c>
      <c r="F43" s="3">
        <f t="shared" si="1"/>
        <v>0.005745767148050925</v>
      </c>
      <c r="G43">
        <f>Output!C45</f>
        <v>219</v>
      </c>
      <c r="H43" s="2">
        <f>Output!C351</f>
        <v>334009</v>
      </c>
      <c r="I43" s="2">
        <f>ROUND('GB Controls'!C43,0)*250</f>
        <v>334000</v>
      </c>
      <c r="J43" s="2">
        <f t="shared" si="2"/>
        <v>-9</v>
      </c>
      <c r="K43" s="3">
        <f t="shared" si="3"/>
        <v>1.0000269461077844</v>
      </c>
      <c r="M43" s="7">
        <f t="shared" si="4"/>
      </c>
      <c r="N43" s="8" t="str">
        <f t="shared" si="5"/>
        <v>||||||</v>
      </c>
    </row>
    <row r="44" spans="1:14" ht="12.75">
      <c r="A44" t="s">
        <v>251</v>
      </c>
      <c r="B44" t="s">
        <v>216</v>
      </c>
      <c r="C44" t="s">
        <v>12</v>
      </c>
      <c r="D44" t="s">
        <v>27</v>
      </c>
      <c r="E44" s="3">
        <f t="shared" si="0"/>
        <v>0.003176172996823827</v>
      </c>
      <c r="F44" s="3">
        <f t="shared" si="1"/>
        <v>0.003509210139147893</v>
      </c>
      <c r="G44">
        <f>Output!C46</f>
        <v>167</v>
      </c>
      <c r="H44" s="2">
        <f>Output!C352</f>
        <v>203995</v>
      </c>
      <c r="I44" s="2">
        <f>ROUND('GB Controls'!C44,0)*250</f>
        <v>204000</v>
      </c>
      <c r="J44" s="2">
        <f t="shared" si="2"/>
        <v>5</v>
      </c>
      <c r="K44" s="3">
        <f t="shared" si="3"/>
        <v>0.9999754901960785</v>
      </c>
      <c r="M44" s="7" t="str">
        <f t="shared" si="4"/>
        <v>||||||</v>
      </c>
      <c r="N44" s="8">
        <f t="shared" si="5"/>
      </c>
    </row>
    <row r="45" spans="1:14" ht="12.75">
      <c r="A45" t="s">
        <v>252</v>
      </c>
      <c r="B45" t="s">
        <v>216</v>
      </c>
      <c r="C45" t="s">
        <v>12</v>
      </c>
      <c r="D45" t="s">
        <v>29</v>
      </c>
      <c r="E45" s="3">
        <f t="shared" si="0"/>
        <v>0.003537533996462466</v>
      </c>
      <c r="F45" s="3">
        <f t="shared" si="1"/>
        <v>0.003423318395601407</v>
      </c>
      <c r="G45">
        <f>Output!C47</f>
        <v>186</v>
      </c>
      <c r="H45" s="2">
        <f>Output!C353</f>
        <v>199002</v>
      </c>
      <c r="I45" s="2">
        <f>ROUND('GB Controls'!C45,0)*250</f>
        <v>199000</v>
      </c>
      <c r="J45" s="2">
        <f t="shared" si="2"/>
        <v>-2</v>
      </c>
      <c r="K45" s="3">
        <f t="shared" si="3"/>
        <v>1.0000100502512563</v>
      </c>
      <c r="M45" s="7">
        <f t="shared" si="4"/>
      </c>
      <c r="N45" s="8" t="str">
        <f t="shared" si="5"/>
        <v>||</v>
      </c>
    </row>
    <row r="46" spans="1:14" ht="12.75">
      <c r="A46" t="s">
        <v>253</v>
      </c>
      <c r="B46" t="s">
        <v>216</v>
      </c>
      <c r="C46" t="s">
        <v>12</v>
      </c>
      <c r="D46" t="s">
        <v>32</v>
      </c>
      <c r="E46" s="3">
        <f t="shared" si="0"/>
        <v>0.004507502995492497</v>
      </c>
      <c r="F46" s="3">
        <f t="shared" si="1"/>
        <v>0.004266151557039437</v>
      </c>
      <c r="G46">
        <f>Output!C48</f>
        <v>237</v>
      </c>
      <c r="H46" s="2">
        <f>Output!C354</f>
        <v>247997</v>
      </c>
      <c r="I46" s="2">
        <f>ROUND('GB Controls'!C46,0)*250</f>
        <v>248000</v>
      </c>
      <c r="J46" s="2">
        <f t="shared" si="2"/>
        <v>3</v>
      </c>
      <c r="K46" s="3">
        <f t="shared" si="3"/>
        <v>0.9999879032258064</v>
      </c>
      <c r="M46" s="7" t="str">
        <f t="shared" si="4"/>
        <v>|||</v>
      </c>
      <c r="N46" s="8">
        <f t="shared" si="5"/>
      </c>
    </row>
    <row r="47" spans="1:14" ht="12.75">
      <c r="A47" t="s">
        <v>254</v>
      </c>
      <c r="B47" t="s">
        <v>216</v>
      </c>
      <c r="C47" t="s">
        <v>12</v>
      </c>
      <c r="D47" t="s">
        <v>34</v>
      </c>
      <c r="E47" s="3">
        <f t="shared" si="0"/>
        <v>0.004146141995853858</v>
      </c>
      <c r="F47" s="3">
        <f t="shared" si="1"/>
        <v>0.0044983327832855665</v>
      </c>
      <c r="G47">
        <f>Output!C49</f>
        <v>218</v>
      </c>
      <c r="H47" s="2">
        <f>Output!C355</f>
        <v>261494</v>
      </c>
      <c r="I47" s="2">
        <f>ROUND('GB Controls'!C47,0)*250</f>
        <v>261500</v>
      </c>
      <c r="J47" s="2">
        <f t="shared" si="2"/>
        <v>6</v>
      </c>
      <c r="K47" s="3">
        <f t="shared" si="3"/>
        <v>0.9999770554493308</v>
      </c>
      <c r="M47" s="7" t="str">
        <f t="shared" si="4"/>
        <v>|||||</v>
      </c>
      <c r="N47" s="8">
        <f t="shared" si="5"/>
      </c>
    </row>
    <row r="48" spans="1:14" ht="12.75">
      <c r="A48" t="s">
        <v>255</v>
      </c>
      <c r="B48" t="s">
        <v>216</v>
      </c>
      <c r="C48" t="s">
        <v>12</v>
      </c>
      <c r="D48" t="s">
        <v>36</v>
      </c>
      <c r="E48" s="3">
        <f t="shared" si="0"/>
        <v>0.004298293995701706</v>
      </c>
      <c r="F48" s="3">
        <f t="shared" si="1"/>
        <v>0.004132867113018173</v>
      </c>
      <c r="G48">
        <f>Output!C50</f>
        <v>226</v>
      </c>
      <c r="H48" s="2">
        <f>Output!C356</f>
        <v>240249</v>
      </c>
      <c r="I48" s="2">
        <f>ROUND('GB Controls'!C48,0)*250</f>
        <v>240250</v>
      </c>
      <c r="J48" s="2">
        <f t="shared" si="2"/>
        <v>1</v>
      </c>
      <c r="K48" s="3">
        <f t="shared" si="3"/>
        <v>0.9999958376690947</v>
      </c>
      <c r="M48" s="7" t="str">
        <f t="shared" si="4"/>
        <v>|</v>
      </c>
      <c r="N48" s="8">
        <f t="shared" si="5"/>
      </c>
    </row>
    <row r="49" spans="1:14" ht="12.75">
      <c r="A49" t="s">
        <v>256</v>
      </c>
      <c r="B49" t="s">
        <v>216</v>
      </c>
      <c r="C49" t="s">
        <v>12</v>
      </c>
      <c r="D49" t="s">
        <v>11</v>
      </c>
      <c r="E49" s="3">
        <f t="shared" si="0"/>
        <v>0.006998991993001008</v>
      </c>
      <c r="F49" s="3">
        <f t="shared" si="1"/>
        <v>0.007410171264833764</v>
      </c>
      <c r="G49">
        <f>Output!C51</f>
        <v>368</v>
      </c>
      <c r="H49" s="2">
        <f>Output!C357</f>
        <v>430763</v>
      </c>
      <c r="I49" s="2">
        <f>ROUND('GB Controls'!C49,0)*250</f>
        <v>430750</v>
      </c>
      <c r="J49" s="2">
        <f t="shared" si="2"/>
        <v>-13</v>
      </c>
      <c r="K49" s="3">
        <f t="shared" si="3"/>
        <v>1.0000301799187463</v>
      </c>
      <c r="M49" s="7">
        <f t="shared" si="4"/>
      </c>
      <c r="N49" s="8" t="str">
        <f t="shared" si="5"/>
        <v>|||||||</v>
      </c>
    </row>
    <row r="50" spans="1:14" ht="12.75">
      <c r="A50" t="s">
        <v>257</v>
      </c>
      <c r="B50" t="s">
        <v>216</v>
      </c>
      <c r="C50" t="s">
        <v>12</v>
      </c>
      <c r="D50" t="s">
        <v>9</v>
      </c>
      <c r="E50" s="3">
        <f t="shared" si="0"/>
        <v>0.006181174993818825</v>
      </c>
      <c r="F50" s="3">
        <f t="shared" si="1"/>
        <v>0.006240388678632162</v>
      </c>
      <c r="G50">
        <f>Output!C52</f>
        <v>325</v>
      </c>
      <c r="H50" s="2">
        <f>Output!C358</f>
        <v>362762</v>
      </c>
      <c r="I50" s="2">
        <f>ROUND('GB Controls'!C50,0)*250</f>
        <v>362750</v>
      </c>
      <c r="J50" s="2">
        <f t="shared" si="2"/>
        <v>-12</v>
      </c>
      <c r="K50" s="3">
        <f t="shared" si="3"/>
        <v>1.0000330806340454</v>
      </c>
      <c r="M50" s="7">
        <f t="shared" si="4"/>
      </c>
      <c r="N50" s="8" t="str">
        <f t="shared" si="5"/>
        <v>||||||||</v>
      </c>
    </row>
    <row r="51" spans="1:14" ht="12.75">
      <c r="A51" t="s">
        <v>259</v>
      </c>
      <c r="B51" t="s">
        <v>216</v>
      </c>
      <c r="C51" t="s">
        <v>12</v>
      </c>
      <c r="D51" t="s">
        <v>16</v>
      </c>
      <c r="E51" s="3">
        <f t="shared" si="0"/>
        <v>0.002586583997413416</v>
      </c>
      <c r="F51" s="3">
        <f t="shared" si="1"/>
        <v>0.0023223627402889475</v>
      </c>
      <c r="G51">
        <f>Output!C53</f>
        <v>136</v>
      </c>
      <c r="H51" s="2">
        <f>Output!C359</f>
        <v>135002</v>
      </c>
      <c r="I51" s="2">
        <f>ROUND('GB Controls'!C51,0)*250</f>
        <v>135000</v>
      </c>
      <c r="J51" s="2">
        <f t="shared" si="2"/>
        <v>-2</v>
      </c>
      <c r="K51" s="3">
        <f t="shared" si="3"/>
        <v>1.000014814814815</v>
      </c>
      <c r="M51" s="7">
        <f t="shared" si="4"/>
      </c>
      <c r="N51" s="8" t="str">
        <f t="shared" si="5"/>
        <v>|||</v>
      </c>
    </row>
    <row r="52" spans="1:14" ht="12.75">
      <c r="A52" t="s">
        <v>260</v>
      </c>
      <c r="B52" t="s">
        <v>216</v>
      </c>
      <c r="C52" t="s">
        <v>12</v>
      </c>
      <c r="D52" t="s">
        <v>18</v>
      </c>
      <c r="E52" s="3">
        <f t="shared" si="0"/>
        <v>0.001939937998060062</v>
      </c>
      <c r="F52" s="3">
        <f t="shared" si="1"/>
        <v>0.002029955799210804</v>
      </c>
      <c r="G52">
        <f>Output!C54</f>
        <v>102</v>
      </c>
      <c r="H52" s="2">
        <f>Output!C360</f>
        <v>118004</v>
      </c>
      <c r="I52" s="2">
        <f>ROUND('GB Controls'!C52,0)*250</f>
        <v>118000</v>
      </c>
      <c r="J52" s="2">
        <f t="shared" si="2"/>
        <v>-4</v>
      </c>
      <c r="K52" s="3">
        <f t="shared" si="3"/>
        <v>1.0000338983050847</v>
      </c>
      <c r="M52" s="7">
        <f t="shared" si="4"/>
      </c>
      <c r="N52" s="8" t="str">
        <f t="shared" si="5"/>
        <v>||||||||</v>
      </c>
    </row>
    <row r="53" spans="1:14" ht="12.75">
      <c r="A53" t="s">
        <v>261</v>
      </c>
      <c r="B53" t="s">
        <v>216</v>
      </c>
      <c r="C53" t="s">
        <v>12</v>
      </c>
      <c r="D53" t="s">
        <v>314</v>
      </c>
      <c r="E53" s="3">
        <f t="shared" si="0"/>
        <v>0.002681678997318321</v>
      </c>
      <c r="F53" s="3">
        <f t="shared" si="1"/>
        <v>0.003139512670580392</v>
      </c>
      <c r="G53">
        <f>Output!C55</f>
        <v>141</v>
      </c>
      <c r="H53" s="2">
        <f>Output!C361</f>
        <v>182504</v>
      </c>
      <c r="I53" s="2">
        <f>ROUND('GB Controls'!C53,0)*250</f>
        <v>182500</v>
      </c>
      <c r="J53" s="2">
        <f t="shared" si="2"/>
        <v>-4</v>
      </c>
      <c r="K53" s="3">
        <f t="shared" si="3"/>
        <v>1.0000219178082193</v>
      </c>
      <c r="M53" s="7">
        <f t="shared" si="4"/>
      </c>
      <c r="N53" s="8" t="str">
        <f t="shared" si="5"/>
        <v>|||||</v>
      </c>
    </row>
    <row r="54" spans="1:14" ht="12.75">
      <c r="A54" t="s">
        <v>262</v>
      </c>
      <c r="B54" t="s">
        <v>263</v>
      </c>
      <c r="C54" t="s">
        <v>6</v>
      </c>
      <c r="D54" t="s">
        <v>5</v>
      </c>
      <c r="E54" s="3">
        <f t="shared" si="0"/>
        <v>0.004982977995017022</v>
      </c>
      <c r="F54" s="3">
        <f t="shared" si="1"/>
        <v>0.005126496794369781</v>
      </c>
      <c r="G54">
        <f>Output!C56</f>
        <v>262</v>
      </c>
      <c r="H54" s="2">
        <f>Output!C362</f>
        <v>298010</v>
      </c>
      <c r="I54" s="2">
        <f>ROUND('GB Controls'!C54,0)*250</f>
        <v>298000</v>
      </c>
      <c r="J54" s="2">
        <f t="shared" si="2"/>
        <v>-10</v>
      </c>
      <c r="K54" s="3">
        <f t="shared" si="3"/>
        <v>1.0000335570469798</v>
      </c>
      <c r="M54" s="7">
        <f t="shared" si="4"/>
      </c>
      <c r="N54" s="8" t="str">
        <f t="shared" si="5"/>
        <v>||||||||</v>
      </c>
    </row>
    <row r="55" spans="1:14" ht="12.75">
      <c r="A55" t="s">
        <v>264</v>
      </c>
      <c r="B55" t="s">
        <v>263</v>
      </c>
      <c r="C55" t="s">
        <v>6</v>
      </c>
      <c r="D55" t="s">
        <v>23</v>
      </c>
      <c r="E55" s="3">
        <f t="shared" si="0"/>
        <v>0.004241236995758763</v>
      </c>
      <c r="F55" s="3">
        <f t="shared" si="1"/>
        <v>0.0045070888212317235</v>
      </c>
      <c r="G55">
        <f>Output!C57</f>
        <v>223</v>
      </c>
      <c r="H55" s="2">
        <f>Output!C363</f>
        <v>262003</v>
      </c>
      <c r="I55" s="2">
        <f>ROUND('GB Controls'!C55,0)*250</f>
        <v>262000</v>
      </c>
      <c r="J55" s="2">
        <f t="shared" si="2"/>
        <v>-3</v>
      </c>
      <c r="K55" s="3">
        <f t="shared" si="3"/>
        <v>1.0000114503816795</v>
      </c>
      <c r="M55" s="7">
        <f t="shared" si="4"/>
      </c>
      <c r="N55" s="8" t="str">
        <f t="shared" si="5"/>
        <v>||</v>
      </c>
    </row>
    <row r="56" spans="1:14" ht="12.75">
      <c r="A56" t="s">
        <v>265</v>
      </c>
      <c r="B56" t="s">
        <v>263</v>
      </c>
      <c r="C56" t="s">
        <v>6</v>
      </c>
      <c r="D56" t="s">
        <v>25</v>
      </c>
      <c r="E56" s="3">
        <f t="shared" si="0"/>
        <v>0.002700697997299302</v>
      </c>
      <c r="F56" s="3">
        <f t="shared" si="1"/>
        <v>0.004859704274709767</v>
      </c>
      <c r="G56">
        <f>Output!C58</f>
        <v>142</v>
      </c>
      <c r="H56" s="2">
        <f>Output!C364</f>
        <v>282501</v>
      </c>
      <c r="I56" s="2">
        <f>ROUND('GB Controls'!C56,0)*250</f>
        <v>282500</v>
      </c>
      <c r="J56" s="2">
        <f t="shared" si="2"/>
        <v>-1</v>
      </c>
      <c r="K56" s="3">
        <f t="shared" si="3"/>
        <v>1.000003539823009</v>
      </c>
      <c r="M56" s="7">
        <f t="shared" si="4"/>
      </c>
      <c r="N56" s="8">
        <f t="shared" si="5"/>
      </c>
    </row>
    <row r="57" spans="1:14" ht="12.75">
      <c r="A57" t="s">
        <v>266</v>
      </c>
      <c r="B57" t="s">
        <v>263</v>
      </c>
      <c r="C57" t="s">
        <v>6</v>
      </c>
      <c r="D57" t="s">
        <v>27</v>
      </c>
      <c r="E57" s="3">
        <f t="shared" si="0"/>
        <v>0.002320317997679682</v>
      </c>
      <c r="F57" s="3">
        <f t="shared" si="1"/>
        <v>0.0028986098112523343</v>
      </c>
      <c r="G57">
        <f>Output!C59</f>
        <v>122</v>
      </c>
      <c r="H57" s="2">
        <f>Output!C365</f>
        <v>168500</v>
      </c>
      <c r="I57" s="2">
        <f>ROUND('GB Controls'!C57,0)*250</f>
        <v>168500</v>
      </c>
      <c r="J57" s="2">
        <f t="shared" si="2"/>
        <v>0</v>
      </c>
      <c r="K57" s="3">
        <f t="shared" si="3"/>
        <v>1</v>
      </c>
      <c r="M57" s="7">
        <f t="shared" si="4"/>
      </c>
      <c r="N57" s="8">
        <f t="shared" si="5"/>
      </c>
    </row>
    <row r="58" spans="1:14" ht="12.75">
      <c r="A58" t="s">
        <v>267</v>
      </c>
      <c r="B58" t="s">
        <v>263</v>
      </c>
      <c r="C58" t="s">
        <v>6</v>
      </c>
      <c r="D58" t="s">
        <v>29</v>
      </c>
      <c r="E58" s="3">
        <f t="shared" si="0"/>
        <v>0.002434431997565568</v>
      </c>
      <c r="F58" s="3">
        <f t="shared" si="1"/>
        <v>0.0025458223334531484</v>
      </c>
      <c r="G58">
        <f>Output!C60</f>
        <v>128</v>
      </c>
      <c r="H58" s="2">
        <f>Output!C366</f>
        <v>147992</v>
      </c>
      <c r="I58" s="2">
        <f>ROUND('GB Controls'!C58,0)*250</f>
        <v>148000</v>
      </c>
      <c r="J58" s="2">
        <f t="shared" si="2"/>
        <v>8</v>
      </c>
      <c r="K58" s="3">
        <f t="shared" si="3"/>
        <v>0.999945945945946</v>
      </c>
      <c r="M58" s="7" t="str">
        <f t="shared" si="4"/>
        <v>|||||||||||||</v>
      </c>
      <c r="N58" s="8">
        <f t="shared" si="5"/>
      </c>
    </row>
    <row r="59" spans="1:14" ht="12.75">
      <c r="A59" t="s">
        <v>268</v>
      </c>
      <c r="B59" t="s">
        <v>263</v>
      </c>
      <c r="C59" t="s">
        <v>6</v>
      </c>
      <c r="D59" t="s">
        <v>32</v>
      </c>
      <c r="E59" s="3">
        <f t="shared" si="0"/>
        <v>0.003157153996842846</v>
      </c>
      <c r="F59" s="3">
        <f t="shared" si="1"/>
        <v>0.003087922576669735</v>
      </c>
      <c r="G59">
        <f>Output!C61</f>
        <v>166</v>
      </c>
      <c r="H59" s="2">
        <f>Output!C367</f>
        <v>179505</v>
      </c>
      <c r="I59" s="2">
        <f>ROUND('GB Controls'!C59,0)*250</f>
        <v>179500</v>
      </c>
      <c r="J59" s="2">
        <f t="shared" si="2"/>
        <v>-5</v>
      </c>
      <c r="K59" s="3">
        <f t="shared" si="3"/>
        <v>1.0000278551532034</v>
      </c>
      <c r="M59" s="7">
        <f t="shared" si="4"/>
      </c>
      <c r="N59" s="8" t="str">
        <f t="shared" si="5"/>
        <v>||||||</v>
      </c>
    </row>
    <row r="60" spans="1:14" ht="12.75">
      <c r="A60" t="s">
        <v>269</v>
      </c>
      <c r="B60" t="s">
        <v>263</v>
      </c>
      <c r="C60" t="s">
        <v>6</v>
      </c>
      <c r="D60" t="s">
        <v>34</v>
      </c>
      <c r="E60" s="3">
        <f t="shared" si="0"/>
        <v>0.002700697997299302</v>
      </c>
      <c r="F60" s="3">
        <f t="shared" si="1"/>
        <v>0.003225542033583792</v>
      </c>
      <c r="G60">
        <f>Output!C62</f>
        <v>142</v>
      </c>
      <c r="H60" s="2">
        <f>Output!C368</f>
        <v>187505</v>
      </c>
      <c r="I60" s="2">
        <f>ROUND('GB Controls'!C60,0)*250</f>
        <v>187500</v>
      </c>
      <c r="J60" s="2">
        <f t="shared" si="2"/>
        <v>-5</v>
      </c>
      <c r="K60" s="3">
        <f t="shared" si="3"/>
        <v>1.0000266666666666</v>
      </c>
      <c r="M60" s="7">
        <f t="shared" si="4"/>
      </c>
      <c r="N60" s="8" t="str">
        <f t="shared" si="5"/>
        <v>||||||</v>
      </c>
    </row>
    <row r="61" spans="1:14" ht="12.75">
      <c r="A61" t="s">
        <v>271</v>
      </c>
      <c r="B61" t="s">
        <v>263</v>
      </c>
      <c r="C61" t="s">
        <v>6</v>
      </c>
      <c r="D61" t="s">
        <v>36</v>
      </c>
      <c r="E61" s="3">
        <f t="shared" si="0"/>
        <v>0.002700697997299302</v>
      </c>
      <c r="F61" s="3">
        <f t="shared" si="1"/>
        <v>0.0029804417808198557</v>
      </c>
      <c r="G61">
        <f>Output!C63</f>
        <v>142</v>
      </c>
      <c r="H61" s="2">
        <f>Output!C369</f>
        <v>173257</v>
      </c>
      <c r="I61" s="2">
        <f>ROUND('GB Controls'!C61,0)*250</f>
        <v>173250</v>
      </c>
      <c r="J61" s="2">
        <f t="shared" si="2"/>
        <v>-7</v>
      </c>
      <c r="K61" s="3">
        <f t="shared" si="3"/>
        <v>1.000040404040404</v>
      </c>
      <c r="M61" s="7">
        <f t="shared" si="4"/>
      </c>
      <c r="N61" s="8" t="str">
        <f t="shared" si="5"/>
        <v>||||||||||</v>
      </c>
    </row>
    <row r="62" spans="1:14" ht="12.75">
      <c r="A62" t="s">
        <v>272</v>
      </c>
      <c r="B62" t="s">
        <v>263</v>
      </c>
      <c r="C62" t="s">
        <v>6</v>
      </c>
      <c r="D62" t="s">
        <v>11</v>
      </c>
      <c r="E62" s="3">
        <f t="shared" si="0"/>
        <v>0.004868863995131136</v>
      </c>
      <c r="F62" s="3">
        <f t="shared" si="1"/>
        <v>0.005392756038634254</v>
      </c>
      <c r="G62">
        <f>Output!C64</f>
        <v>256</v>
      </c>
      <c r="H62" s="2">
        <f>Output!C370</f>
        <v>313488</v>
      </c>
      <c r="I62" s="2">
        <f>ROUND('GB Controls'!C62,0)*250</f>
        <v>313500</v>
      </c>
      <c r="J62" s="2">
        <f t="shared" si="2"/>
        <v>12</v>
      </c>
      <c r="K62" s="3">
        <f t="shared" si="3"/>
        <v>0.9999617224880383</v>
      </c>
      <c r="M62" s="7" t="str">
        <f t="shared" si="4"/>
        <v>|||||||||</v>
      </c>
      <c r="N62" s="8">
        <f t="shared" si="5"/>
      </c>
    </row>
    <row r="63" spans="1:14" ht="12.75">
      <c r="A63" t="s">
        <v>273</v>
      </c>
      <c r="B63" t="s">
        <v>263</v>
      </c>
      <c r="C63" t="s">
        <v>6</v>
      </c>
      <c r="D63" t="s">
        <v>9</v>
      </c>
      <c r="E63" s="3">
        <f t="shared" si="0"/>
        <v>0.002396393997603606</v>
      </c>
      <c r="F63" s="3">
        <f t="shared" si="1"/>
        <v>0.0024861642988809043</v>
      </c>
      <c r="G63">
        <f>Output!C65</f>
        <v>126</v>
      </c>
      <c r="H63" s="2">
        <f>Output!C371</f>
        <v>144524</v>
      </c>
      <c r="I63" s="2">
        <f>ROUND('GB Controls'!C63,0)*250</f>
        <v>144500</v>
      </c>
      <c r="J63" s="2">
        <f t="shared" si="2"/>
        <v>-24</v>
      </c>
      <c r="K63" s="3">
        <f t="shared" si="3"/>
        <v>1.000166089965398</v>
      </c>
      <c r="M63" s="7">
        <f t="shared" si="4"/>
      </c>
      <c r="N63" s="8" t="str">
        <f t="shared" si="5"/>
        <v>|||||||||||||||||||||||||||||||||||||||||</v>
      </c>
    </row>
    <row r="64" spans="1:14" ht="12.75">
      <c r="A64" t="s">
        <v>274</v>
      </c>
      <c r="B64" t="s">
        <v>263</v>
      </c>
      <c r="C64" t="s">
        <v>6</v>
      </c>
      <c r="D64" t="s">
        <v>16</v>
      </c>
      <c r="E64" s="3">
        <f t="shared" si="0"/>
        <v>0.003917913996082086</v>
      </c>
      <c r="F64" s="3">
        <f t="shared" si="1"/>
        <v>0.0034661008442695646</v>
      </c>
      <c r="G64">
        <f>Output!C66</f>
        <v>206</v>
      </c>
      <c r="H64" s="2">
        <f>Output!C372</f>
        <v>201489</v>
      </c>
      <c r="I64" s="2">
        <f>ROUND('GB Controls'!C64,0)*250</f>
        <v>201500</v>
      </c>
      <c r="J64" s="2">
        <f t="shared" si="2"/>
        <v>11</v>
      </c>
      <c r="K64" s="3">
        <f t="shared" si="3"/>
        <v>0.9999454094292805</v>
      </c>
      <c r="M64" s="7" t="str">
        <f t="shared" si="4"/>
        <v>|||||||||||||</v>
      </c>
      <c r="N64" s="8">
        <f t="shared" si="5"/>
      </c>
    </row>
    <row r="65" spans="1:14" ht="12.75">
      <c r="A65" t="s">
        <v>275</v>
      </c>
      <c r="B65" t="s">
        <v>263</v>
      </c>
      <c r="C65" t="s">
        <v>6</v>
      </c>
      <c r="D65" t="s">
        <v>18</v>
      </c>
      <c r="E65" s="3">
        <f t="shared" si="0"/>
        <v>0.001312310998687689</v>
      </c>
      <c r="F65" s="3">
        <f t="shared" si="1"/>
        <v>0.0011956378416693308</v>
      </c>
      <c r="G65">
        <f>Output!C67</f>
        <v>69</v>
      </c>
      <c r="H65" s="2">
        <f>Output!C373</f>
        <v>69504</v>
      </c>
      <c r="I65" s="2">
        <f>ROUND('GB Controls'!C65,0)*250</f>
        <v>69500</v>
      </c>
      <c r="J65" s="2">
        <f t="shared" si="2"/>
        <v>-4</v>
      </c>
      <c r="K65" s="3">
        <f t="shared" si="3"/>
        <v>1.0000575539568346</v>
      </c>
      <c r="M65" s="7">
        <f t="shared" si="4"/>
      </c>
      <c r="N65" s="8" t="str">
        <f t="shared" si="5"/>
        <v>||||||||||||||</v>
      </c>
    </row>
    <row r="66" spans="1:14" ht="12.75">
      <c r="A66" t="s">
        <v>276</v>
      </c>
      <c r="B66" t="s">
        <v>263</v>
      </c>
      <c r="C66" t="s">
        <v>6</v>
      </c>
      <c r="D66" t="s">
        <v>314</v>
      </c>
      <c r="E66" s="3">
        <f aca="true" t="shared" si="6" ref="E66:E129">G66/G$289</f>
        <v>0.00133132999866867</v>
      </c>
      <c r="F66" s="3">
        <f aca="true" t="shared" si="7" ref="F66:F129">H66/H$289</f>
        <v>0.0013372826676981244</v>
      </c>
      <c r="G66">
        <f>Output!C68</f>
        <v>70</v>
      </c>
      <c r="H66" s="2">
        <f>Output!C374</f>
        <v>77738</v>
      </c>
      <c r="I66" s="2">
        <f>ROUND('GB Controls'!C66,0)*250</f>
        <v>77750</v>
      </c>
      <c r="J66" s="2">
        <f t="shared" si="2"/>
        <v>12</v>
      </c>
      <c r="K66" s="3">
        <f t="shared" si="3"/>
        <v>0.9998456591639872</v>
      </c>
      <c r="M66" s="7" t="str">
        <f t="shared" si="4"/>
        <v>||||||||||||||||||||||||||||||||||||||</v>
      </c>
      <c r="N66" s="8">
        <f t="shared" si="5"/>
      </c>
    </row>
    <row r="67" spans="1:14" ht="12.75">
      <c r="A67" t="s">
        <v>277</v>
      </c>
      <c r="B67" t="s">
        <v>263</v>
      </c>
      <c r="C67" t="s">
        <v>12</v>
      </c>
      <c r="D67" t="s">
        <v>5</v>
      </c>
      <c r="E67" s="3">
        <f t="shared" si="6"/>
        <v>0.005059053994940946</v>
      </c>
      <c r="F67" s="3">
        <f t="shared" si="7"/>
        <v>0.004919878382245438</v>
      </c>
      <c r="G67">
        <f>Output!C69</f>
        <v>266</v>
      </c>
      <c r="H67" s="2">
        <f>Output!C375</f>
        <v>285999</v>
      </c>
      <c r="I67" s="2">
        <f>ROUND('GB Controls'!C67,0)*250</f>
        <v>286000</v>
      </c>
      <c r="J67" s="2">
        <f aca="true" t="shared" si="8" ref="J67:J130">I67-H67</f>
        <v>1</v>
      </c>
      <c r="K67" s="3">
        <f aca="true" t="shared" si="9" ref="K67:K130">H67/I67</f>
        <v>0.9999965034965035</v>
      </c>
      <c r="M67" s="7">
        <f aca="true" t="shared" si="10" ref="M67:M130">REPT("|",MAX((1-$K67)*10^6/4,0))</f>
      </c>
      <c r="N67" s="8">
        <f aca="true" t="shared" si="11" ref="N67:N130">REPT("|",MAX(($K67-1)*10^6/4,0))</f>
      </c>
    </row>
    <row r="68" spans="1:14" ht="12.75">
      <c r="A68" t="s">
        <v>278</v>
      </c>
      <c r="B68" t="s">
        <v>263</v>
      </c>
      <c r="C68" t="s">
        <v>12</v>
      </c>
      <c r="D68" t="s">
        <v>23</v>
      </c>
      <c r="E68" s="3">
        <f t="shared" si="6"/>
        <v>0.004165160995834839</v>
      </c>
      <c r="F68" s="3">
        <f t="shared" si="7"/>
        <v>0.004304822624432288</v>
      </c>
      <c r="G68">
        <f>Output!C70</f>
        <v>219</v>
      </c>
      <c r="H68" s="2">
        <f>Output!C376</f>
        <v>250245</v>
      </c>
      <c r="I68" s="2">
        <f>ROUND('GB Controls'!C68,0)*250</f>
        <v>250250</v>
      </c>
      <c r="J68" s="2">
        <f t="shared" si="8"/>
        <v>5</v>
      </c>
      <c r="K68" s="3">
        <f t="shared" si="9"/>
        <v>0.99998001998002</v>
      </c>
      <c r="M68" s="7" t="str">
        <f t="shared" si="10"/>
        <v>||||</v>
      </c>
      <c r="N68" s="8">
        <f t="shared" si="11"/>
      </c>
    </row>
    <row r="69" spans="1:14" ht="12.75">
      <c r="A69" t="s">
        <v>279</v>
      </c>
      <c r="B69" t="s">
        <v>263</v>
      </c>
      <c r="C69" t="s">
        <v>12</v>
      </c>
      <c r="D69" t="s">
        <v>25</v>
      </c>
      <c r="E69" s="3">
        <f t="shared" si="6"/>
        <v>0.003271267996728732</v>
      </c>
      <c r="F69" s="3">
        <f t="shared" si="7"/>
        <v>0.004511251809803374</v>
      </c>
      <c r="G69">
        <f>Output!C71</f>
        <v>172</v>
      </c>
      <c r="H69" s="2">
        <f>Output!C377</f>
        <v>262245</v>
      </c>
      <c r="I69" s="2">
        <f>ROUND('GB Controls'!C69,0)*250</f>
        <v>262250</v>
      </c>
      <c r="J69" s="2">
        <f t="shared" si="8"/>
        <v>5</v>
      </c>
      <c r="K69" s="3">
        <f t="shared" si="9"/>
        <v>0.9999809342230696</v>
      </c>
      <c r="M69" s="7" t="str">
        <f t="shared" si="10"/>
        <v>||||</v>
      </c>
      <c r="N69" s="8">
        <f t="shared" si="11"/>
      </c>
    </row>
    <row r="70" spans="1:14" ht="12.75">
      <c r="A70" t="s">
        <v>280</v>
      </c>
      <c r="B70" t="s">
        <v>263</v>
      </c>
      <c r="C70" t="s">
        <v>12</v>
      </c>
      <c r="D70" t="s">
        <v>27</v>
      </c>
      <c r="E70" s="3">
        <f t="shared" si="6"/>
        <v>0.003176172996823827</v>
      </c>
      <c r="F70" s="3">
        <f t="shared" si="7"/>
        <v>0.0027565865317170273</v>
      </c>
      <c r="G70">
        <f>Output!C72</f>
        <v>167</v>
      </c>
      <c r="H70" s="2">
        <f>Output!C378</f>
        <v>160244</v>
      </c>
      <c r="I70" s="2">
        <f>ROUND('GB Controls'!C70,0)*250</f>
        <v>160250</v>
      </c>
      <c r="J70" s="2">
        <f t="shared" si="8"/>
        <v>6</v>
      </c>
      <c r="K70" s="3">
        <f t="shared" si="9"/>
        <v>0.9999625585023401</v>
      </c>
      <c r="M70" s="7" t="str">
        <f t="shared" si="10"/>
        <v>|||||||||</v>
      </c>
      <c r="N70" s="8">
        <f t="shared" si="11"/>
      </c>
    </row>
    <row r="71" spans="1:14" ht="12.75">
      <c r="A71" t="s">
        <v>282</v>
      </c>
      <c r="B71" t="s">
        <v>263</v>
      </c>
      <c r="C71" t="s">
        <v>12</v>
      </c>
      <c r="D71" t="s">
        <v>29</v>
      </c>
      <c r="E71" s="3">
        <f t="shared" si="6"/>
        <v>0.002434431997565568</v>
      </c>
      <c r="F71" s="3">
        <f t="shared" si="7"/>
        <v>0.0026017818451208267</v>
      </c>
      <c r="G71">
        <f>Output!C73</f>
        <v>128</v>
      </c>
      <c r="H71" s="2">
        <f>Output!C379</f>
        <v>151245</v>
      </c>
      <c r="I71" s="2">
        <f>ROUND('GB Controls'!C71,0)*250</f>
        <v>151250</v>
      </c>
      <c r="J71" s="2">
        <f t="shared" si="8"/>
        <v>5</v>
      </c>
      <c r="K71" s="3">
        <f t="shared" si="9"/>
        <v>0.9999669421487604</v>
      </c>
      <c r="M71" s="7" t="str">
        <f t="shared" si="10"/>
        <v>||||||||</v>
      </c>
      <c r="N71" s="8">
        <f t="shared" si="11"/>
      </c>
    </row>
    <row r="72" spans="1:14" ht="12.75">
      <c r="A72" t="s">
        <v>283</v>
      </c>
      <c r="B72" t="s">
        <v>263</v>
      </c>
      <c r="C72" t="s">
        <v>12</v>
      </c>
      <c r="D72" t="s">
        <v>32</v>
      </c>
      <c r="E72" s="3">
        <f t="shared" si="6"/>
        <v>0.003252248996747751</v>
      </c>
      <c r="F72" s="3">
        <f t="shared" si="7"/>
        <v>0.0032084600184943348</v>
      </c>
      <c r="G72">
        <f>Output!C74</f>
        <v>171</v>
      </c>
      <c r="H72" s="2">
        <f>Output!C380</f>
        <v>186512</v>
      </c>
      <c r="I72" s="2">
        <f>ROUND('GB Controls'!C72,0)*250</f>
        <v>186500</v>
      </c>
      <c r="J72" s="2">
        <f t="shared" si="8"/>
        <v>-12</v>
      </c>
      <c r="K72" s="3">
        <f t="shared" si="9"/>
        <v>1.000064343163539</v>
      </c>
      <c r="M72" s="7">
        <f t="shared" si="10"/>
      </c>
      <c r="N72" s="8" t="str">
        <f t="shared" si="11"/>
        <v>||||||||||||||||</v>
      </c>
    </row>
    <row r="73" spans="1:14" ht="12.75">
      <c r="A73" t="s">
        <v>284</v>
      </c>
      <c r="B73" t="s">
        <v>263</v>
      </c>
      <c r="C73" t="s">
        <v>12</v>
      </c>
      <c r="D73" t="s">
        <v>34</v>
      </c>
      <c r="E73" s="3">
        <f t="shared" si="6"/>
        <v>0.002985982997014017</v>
      </c>
      <c r="F73" s="3">
        <f t="shared" si="7"/>
        <v>0.0033114337771302784</v>
      </c>
      <c r="G73">
        <f>Output!C75</f>
        <v>157</v>
      </c>
      <c r="H73" s="2">
        <f>Output!C381</f>
        <v>192498</v>
      </c>
      <c r="I73" s="2">
        <f>ROUND('GB Controls'!C73,0)*250</f>
        <v>192500</v>
      </c>
      <c r="J73" s="2">
        <f t="shared" si="8"/>
        <v>2</v>
      </c>
      <c r="K73" s="3">
        <f t="shared" si="9"/>
        <v>0.9999896103896104</v>
      </c>
      <c r="M73" s="7" t="str">
        <f t="shared" si="10"/>
        <v>||</v>
      </c>
      <c r="N73" s="8">
        <f t="shared" si="11"/>
      </c>
    </row>
    <row r="74" spans="1:14" ht="12.75">
      <c r="A74" t="s">
        <v>285</v>
      </c>
      <c r="B74" t="s">
        <v>263</v>
      </c>
      <c r="C74" t="s">
        <v>12</v>
      </c>
      <c r="D74" t="s">
        <v>36</v>
      </c>
      <c r="E74" s="3">
        <f t="shared" si="6"/>
        <v>0.002567564997432435</v>
      </c>
      <c r="F74" s="3">
        <f t="shared" si="7"/>
        <v>0.003053552117305449</v>
      </c>
      <c r="G74">
        <f>Output!C76</f>
        <v>135</v>
      </c>
      <c r="H74" s="2">
        <f>Output!C382</f>
        <v>177507</v>
      </c>
      <c r="I74" s="2">
        <f>ROUND('GB Controls'!C74,0)*250</f>
        <v>177500</v>
      </c>
      <c r="J74" s="2">
        <f t="shared" si="8"/>
        <v>-7</v>
      </c>
      <c r="K74" s="3">
        <f t="shared" si="9"/>
        <v>1.0000394366197183</v>
      </c>
      <c r="M74" s="7">
        <f t="shared" si="10"/>
      </c>
      <c r="N74" s="8" t="str">
        <f t="shared" si="11"/>
        <v>|||||||||</v>
      </c>
    </row>
    <row r="75" spans="1:14" ht="12.75">
      <c r="A75" t="s">
        <v>286</v>
      </c>
      <c r="B75" t="s">
        <v>263</v>
      </c>
      <c r="C75" t="s">
        <v>12</v>
      </c>
      <c r="D75" t="s">
        <v>11</v>
      </c>
      <c r="E75" s="3">
        <f t="shared" si="6"/>
        <v>0.005382376994617623</v>
      </c>
      <c r="F75" s="3">
        <f t="shared" si="7"/>
        <v>0.005474501996041204</v>
      </c>
      <c r="G75">
        <f>Output!C77</f>
        <v>283</v>
      </c>
      <c r="H75" s="2">
        <f>Output!C383</f>
        <v>318240</v>
      </c>
      <c r="I75" s="2">
        <f>ROUND('GB Controls'!C75,0)*250</f>
        <v>318250</v>
      </c>
      <c r="J75" s="2">
        <f t="shared" si="8"/>
        <v>10</v>
      </c>
      <c r="K75" s="3">
        <f t="shared" si="9"/>
        <v>0.9999685781618225</v>
      </c>
      <c r="M75" s="7" t="str">
        <f t="shared" si="10"/>
        <v>|||||||</v>
      </c>
      <c r="N75" s="8">
        <f t="shared" si="11"/>
      </c>
    </row>
    <row r="76" spans="1:14" ht="12.75">
      <c r="A76" t="s">
        <v>287</v>
      </c>
      <c r="B76" t="s">
        <v>263</v>
      </c>
      <c r="C76" t="s">
        <v>12</v>
      </c>
      <c r="D76" t="s">
        <v>9</v>
      </c>
      <c r="E76" s="3">
        <f t="shared" si="6"/>
        <v>0.004697692995302307</v>
      </c>
      <c r="F76" s="3">
        <f t="shared" si="7"/>
        <v>0.004593135386667238</v>
      </c>
      <c r="G76">
        <f>Output!C78</f>
        <v>247</v>
      </c>
      <c r="H76" s="2">
        <f>Output!C384</f>
        <v>267005</v>
      </c>
      <c r="I76" s="2">
        <f>ROUND('GB Controls'!C76,0)*250</f>
        <v>267000</v>
      </c>
      <c r="J76" s="2">
        <f t="shared" si="8"/>
        <v>-5</v>
      </c>
      <c r="K76" s="3">
        <f t="shared" si="9"/>
        <v>1.0000187265917604</v>
      </c>
      <c r="M76" s="7">
        <f t="shared" si="10"/>
      </c>
      <c r="N76" s="8" t="str">
        <f t="shared" si="11"/>
        <v>||||</v>
      </c>
    </row>
    <row r="77" spans="1:14" ht="12.75">
      <c r="A77" t="s">
        <v>288</v>
      </c>
      <c r="B77" t="s">
        <v>263</v>
      </c>
      <c r="C77" t="s">
        <v>12</v>
      </c>
      <c r="D77" t="s">
        <v>16</v>
      </c>
      <c r="E77" s="3">
        <f t="shared" si="6"/>
        <v>0.00228227999771772</v>
      </c>
      <c r="F77" s="3">
        <f t="shared" si="7"/>
        <v>0.0017373424289472894</v>
      </c>
      <c r="G77">
        <f>Output!C79</f>
        <v>120</v>
      </c>
      <c r="H77" s="2">
        <f>Output!C385</f>
        <v>100994</v>
      </c>
      <c r="I77" s="2">
        <f>ROUND('GB Controls'!C77,0)*250</f>
        <v>101000</v>
      </c>
      <c r="J77" s="2">
        <f t="shared" si="8"/>
        <v>6</v>
      </c>
      <c r="K77" s="3">
        <f t="shared" si="9"/>
        <v>0.9999405940594059</v>
      </c>
      <c r="M77" s="7" t="str">
        <f t="shared" si="10"/>
        <v>||||||||||||||</v>
      </c>
      <c r="N77" s="8">
        <f t="shared" si="11"/>
      </c>
    </row>
    <row r="78" spans="1:14" ht="12.75">
      <c r="A78" t="s">
        <v>289</v>
      </c>
      <c r="B78" t="s">
        <v>263</v>
      </c>
      <c r="C78" t="s">
        <v>12</v>
      </c>
      <c r="D78" t="s">
        <v>18</v>
      </c>
      <c r="E78" s="3">
        <f t="shared" si="6"/>
        <v>0.002035032997964967</v>
      </c>
      <c r="F78" s="3">
        <f t="shared" si="7"/>
        <v>0.0014965255817798032</v>
      </c>
      <c r="G78">
        <f>Output!C80</f>
        <v>107</v>
      </c>
      <c r="H78" s="2">
        <f>Output!C386</f>
        <v>86995</v>
      </c>
      <c r="I78" s="2">
        <f>ROUND('GB Controls'!C78,0)*250</f>
        <v>87000</v>
      </c>
      <c r="J78" s="2">
        <f t="shared" si="8"/>
        <v>5</v>
      </c>
      <c r="K78" s="3">
        <f t="shared" si="9"/>
        <v>0.9999425287356322</v>
      </c>
      <c r="M78" s="7" t="str">
        <f t="shared" si="10"/>
        <v>||||||||||||||</v>
      </c>
      <c r="N78" s="8">
        <f t="shared" si="11"/>
      </c>
    </row>
    <row r="79" spans="1:14" ht="12.75">
      <c r="A79" t="s">
        <v>290</v>
      </c>
      <c r="B79" t="s">
        <v>263</v>
      </c>
      <c r="C79" t="s">
        <v>12</v>
      </c>
      <c r="D79" t="s">
        <v>314</v>
      </c>
      <c r="E79" s="3">
        <f t="shared" si="6"/>
        <v>0.001844842998155157</v>
      </c>
      <c r="F79" s="3">
        <f t="shared" si="7"/>
        <v>0.00237360878555732</v>
      </c>
      <c r="G79">
        <f>Output!C81</f>
        <v>97</v>
      </c>
      <c r="H79" s="2">
        <f>Output!C387</f>
        <v>137981</v>
      </c>
      <c r="I79" s="2">
        <f>ROUND('GB Controls'!C79,0)*250</f>
        <v>138000</v>
      </c>
      <c r="J79" s="2">
        <f t="shared" si="8"/>
        <v>19</v>
      </c>
      <c r="K79" s="3">
        <f t="shared" si="9"/>
        <v>0.9998623188405797</v>
      </c>
      <c r="M79" s="7" t="str">
        <f t="shared" si="10"/>
        <v>||||||||||||||||||||||||||||||||||</v>
      </c>
      <c r="N79" s="8">
        <f t="shared" si="11"/>
      </c>
    </row>
    <row r="80" spans="1:14" ht="12.75">
      <c r="A80" t="s">
        <v>291</v>
      </c>
      <c r="B80" t="s">
        <v>13</v>
      </c>
      <c r="C80" t="s">
        <v>6</v>
      </c>
      <c r="D80" t="s">
        <v>5</v>
      </c>
      <c r="E80" s="3">
        <f t="shared" si="6"/>
        <v>0.004716711995283288</v>
      </c>
      <c r="F80" s="3">
        <f t="shared" si="7"/>
        <v>0.004291955205210823</v>
      </c>
      <c r="G80">
        <f>Output!C82</f>
        <v>248</v>
      </c>
      <c r="H80" s="2">
        <f>Output!C388</f>
        <v>249497</v>
      </c>
      <c r="I80" s="2">
        <f>ROUND('GB Controls'!C80,0)*250</f>
        <v>249500</v>
      </c>
      <c r="J80" s="2">
        <f t="shared" si="8"/>
        <v>3</v>
      </c>
      <c r="K80" s="3">
        <f t="shared" si="9"/>
        <v>0.9999879759519038</v>
      </c>
      <c r="M80" s="7" t="str">
        <f t="shared" si="10"/>
        <v>|||</v>
      </c>
      <c r="N80" s="8">
        <f t="shared" si="11"/>
      </c>
    </row>
    <row r="81" spans="1:14" ht="12.75">
      <c r="A81" t="s">
        <v>293</v>
      </c>
      <c r="B81" t="s">
        <v>13</v>
      </c>
      <c r="C81" t="s">
        <v>6</v>
      </c>
      <c r="D81" t="s">
        <v>23</v>
      </c>
      <c r="E81" s="3">
        <f t="shared" si="6"/>
        <v>0.004279274995720725</v>
      </c>
      <c r="F81" s="3">
        <f t="shared" si="7"/>
        <v>0.0038144672970153864</v>
      </c>
      <c r="G81">
        <f>Output!C83</f>
        <v>225</v>
      </c>
      <c r="H81" s="2">
        <f>Output!C389</f>
        <v>221740</v>
      </c>
      <c r="I81" s="2">
        <f>ROUND('GB Controls'!C81,0)*250</f>
        <v>221750</v>
      </c>
      <c r="J81" s="2">
        <f t="shared" si="8"/>
        <v>10</v>
      </c>
      <c r="K81" s="3">
        <f t="shared" si="9"/>
        <v>0.9999549041713641</v>
      </c>
      <c r="M81" s="7" t="str">
        <f t="shared" si="10"/>
        <v>|||||||||||</v>
      </c>
      <c r="N81" s="8">
        <f t="shared" si="11"/>
      </c>
    </row>
    <row r="82" spans="1:14" ht="12.75">
      <c r="A82" t="s">
        <v>294</v>
      </c>
      <c r="B82" t="s">
        <v>13</v>
      </c>
      <c r="C82" t="s">
        <v>6</v>
      </c>
      <c r="D82" t="s">
        <v>25</v>
      </c>
      <c r="E82" s="3">
        <f t="shared" si="6"/>
        <v>0.001996994998003005</v>
      </c>
      <c r="F82" s="3">
        <f t="shared" si="7"/>
        <v>0.003784483457840236</v>
      </c>
      <c r="G82">
        <f>Output!C84</f>
        <v>105</v>
      </c>
      <c r="H82" s="2">
        <f>Output!C390</f>
        <v>219997</v>
      </c>
      <c r="I82" s="2">
        <f>ROUND('GB Controls'!C82,0)*250</f>
        <v>220000</v>
      </c>
      <c r="J82" s="2">
        <f t="shared" si="8"/>
        <v>3</v>
      </c>
      <c r="K82" s="3">
        <f t="shared" si="9"/>
        <v>0.9999863636363636</v>
      </c>
      <c r="M82" s="7" t="str">
        <f t="shared" si="10"/>
        <v>|||</v>
      </c>
      <c r="N82" s="8">
        <f t="shared" si="11"/>
      </c>
    </row>
    <row r="83" spans="1:14" ht="12.75">
      <c r="A83" t="s">
        <v>295</v>
      </c>
      <c r="B83" t="s">
        <v>13</v>
      </c>
      <c r="C83" t="s">
        <v>6</v>
      </c>
      <c r="D83" t="s">
        <v>27</v>
      </c>
      <c r="E83" s="3">
        <f t="shared" si="6"/>
        <v>0.001825823998174176</v>
      </c>
      <c r="F83" s="3">
        <f t="shared" si="7"/>
        <v>0.0022191309451712903</v>
      </c>
      <c r="G83">
        <f>Output!C85</f>
        <v>96</v>
      </c>
      <c r="H83" s="2">
        <f>Output!C391</f>
        <v>129001</v>
      </c>
      <c r="I83" s="2">
        <f>ROUND('GB Controls'!C83,0)*250</f>
        <v>129000</v>
      </c>
      <c r="J83" s="2">
        <f t="shared" si="8"/>
        <v>-1</v>
      </c>
      <c r="K83" s="3">
        <f t="shared" si="9"/>
        <v>1.0000077519379844</v>
      </c>
      <c r="M83" s="7">
        <f t="shared" si="10"/>
      </c>
      <c r="N83" s="8" t="str">
        <f t="shared" si="11"/>
        <v>|</v>
      </c>
    </row>
    <row r="84" spans="1:14" ht="12.75">
      <c r="A84" t="s">
        <v>296</v>
      </c>
      <c r="B84" t="s">
        <v>13</v>
      </c>
      <c r="C84" t="s">
        <v>6</v>
      </c>
      <c r="D84" t="s">
        <v>29</v>
      </c>
      <c r="E84" s="3">
        <f t="shared" si="6"/>
        <v>0.001559557998440442</v>
      </c>
      <c r="F84" s="3">
        <f t="shared" si="7"/>
        <v>0.0021590084449319615</v>
      </c>
      <c r="G84">
        <f>Output!C86</f>
        <v>82</v>
      </c>
      <c r="H84" s="2">
        <f>Output!C392</f>
        <v>125506</v>
      </c>
      <c r="I84" s="2">
        <f>ROUND('GB Controls'!C84,0)*250</f>
        <v>125500</v>
      </c>
      <c r="J84" s="2">
        <f t="shared" si="8"/>
        <v>-6</v>
      </c>
      <c r="K84" s="3">
        <f t="shared" si="9"/>
        <v>1.0000478087649403</v>
      </c>
      <c r="M84" s="7">
        <f t="shared" si="10"/>
      </c>
      <c r="N84" s="8" t="str">
        <f t="shared" si="11"/>
        <v>|||||||||||</v>
      </c>
    </row>
    <row r="85" spans="1:14" ht="12.75">
      <c r="A85" t="s">
        <v>297</v>
      </c>
      <c r="B85" t="s">
        <v>13</v>
      </c>
      <c r="C85" t="s">
        <v>6</v>
      </c>
      <c r="D85" t="s">
        <v>32</v>
      </c>
      <c r="E85" s="3">
        <f t="shared" si="6"/>
        <v>0.002396393997603606</v>
      </c>
      <c r="F85" s="3">
        <f t="shared" si="7"/>
        <v>0.0027092454385385916</v>
      </c>
      <c r="G85">
        <f>Output!C87</f>
        <v>126</v>
      </c>
      <c r="H85" s="2">
        <f>Output!C393</f>
        <v>157492</v>
      </c>
      <c r="I85" s="2">
        <f>ROUND('GB Controls'!C85,0)*250</f>
        <v>157500</v>
      </c>
      <c r="J85" s="2">
        <f t="shared" si="8"/>
        <v>8</v>
      </c>
      <c r="K85" s="3">
        <f t="shared" si="9"/>
        <v>0.9999492063492064</v>
      </c>
      <c r="M85" s="7" t="str">
        <f t="shared" si="10"/>
        <v>||||||||||||</v>
      </c>
      <c r="N85" s="8">
        <f t="shared" si="11"/>
      </c>
    </row>
    <row r="86" spans="1:14" ht="12.75">
      <c r="A86" t="s">
        <v>298</v>
      </c>
      <c r="B86" t="s">
        <v>13</v>
      </c>
      <c r="C86" t="s">
        <v>6</v>
      </c>
      <c r="D86" t="s">
        <v>34</v>
      </c>
      <c r="E86" s="3">
        <f t="shared" si="6"/>
        <v>0.002377374997622625</v>
      </c>
      <c r="F86" s="3">
        <f t="shared" si="7"/>
        <v>0.0028729093776736344</v>
      </c>
      <c r="G86">
        <f>Output!C88</f>
        <v>125</v>
      </c>
      <c r="H86" s="2">
        <f>Output!C394</f>
        <v>167006</v>
      </c>
      <c r="I86" s="2">
        <f>ROUND('GB Controls'!C86,0)*250</f>
        <v>167000</v>
      </c>
      <c r="J86" s="2">
        <f t="shared" si="8"/>
        <v>-6</v>
      </c>
      <c r="K86" s="3">
        <f t="shared" si="9"/>
        <v>1.0000359281437126</v>
      </c>
      <c r="M86" s="7">
        <f t="shared" si="10"/>
      </c>
      <c r="N86" s="8" t="str">
        <f t="shared" si="11"/>
        <v>||||||||</v>
      </c>
    </row>
    <row r="87" spans="1:14" ht="12.75">
      <c r="A87" t="s">
        <v>299</v>
      </c>
      <c r="B87" t="s">
        <v>13</v>
      </c>
      <c r="C87" t="s">
        <v>6</v>
      </c>
      <c r="D87" t="s">
        <v>36</v>
      </c>
      <c r="E87" s="3">
        <f t="shared" si="6"/>
        <v>0.002491488997508511</v>
      </c>
      <c r="F87" s="3">
        <f t="shared" si="7"/>
        <v>0.0025716087791924198</v>
      </c>
      <c r="G87">
        <f>Output!C89</f>
        <v>131</v>
      </c>
      <c r="H87" s="2">
        <f>Output!C395</f>
        <v>149491</v>
      </c>
      <c r="I87" s="2">
        <f>ROUND('GB Controls'!C87,0)*250</f>
        <v>149500</v>
      </c>
      <c r="J87" s="2">
        <f t="shared" si="8"/>
        <v>9</v>
      </c>
      <c r="K87" s="3">
        <f t="shared" si="9"/>
        <v>0.9999397993311037</v>
      </c>
      <c r="M87" s="7" t="str">
        <f t="shared" si="10"/>
        <v>|||||||||||||||</v>
      </c>
      <c r="N87" s="8">
        <f t="shared" si="11"/>
      </c>
    </row>
    <row r="88" spans="1:14" ht="12.75">
      <c r="A88" t="s">
        <v>300</v>
      </c>
      <c r="B88" t="s">
        <v>13</v>
      </c>
      <c r="C88" t="s">
        <v>6</v>
      </c>
      <c r="D88" t="s">
        <v>11</v>
      </c>
      <c r="E88" s="3">
        <f t="shared" si="6"/>
        <v>0.004298293995701706</v>
      </c>
      <c r="F88" s="3">
        <f t="shared" si="7"/>
        <v>0.0047220160080672525</v>
      </c>
      <c r="G88">
        <f>Output!C90</f>
        <v>226</v>
      </c>
      <c r="H88" s="2">
        <f>Output!C396</f>
        <v>274497</v>
      </c>
      <c r="I88" s="2">
        <f>ROUND('GB Controls'!C88,0)*250</f>
        <v>274500</v>
      </c>
      <c r="J88" s="2">
        <f t="shared" si="8"/>
        <v>3</v>
      </c>
      <c r="K88" s="3">
        <f t="shared" si="9"/>
        <v>0.9999890710382514</v>
      </c>
      <c r="M88" s="7" t="str">
        <f t="shared" si="10"/>
        <v>||</v>
      </c>
      <c r="N88" s="8">
        <f t="shared" si="11"/>
      </c>
    </row>
    <row r="89" spans="1:14" ht="12.75">
      <c r="A89" t="s">
        <v>301</v>
      </c>
      <c r="B89" t="s">
        <v>13</v>
      </c>
      <c r="C89" t="s">
        <v>6</v>
      </c>
      <c r="D89" t="s">
        <v>9</v>
      </c>
      <c r="E89" s="3">
        <f t="shared" si="6"/>
        <v>0.002548545997451454</v>
      </c>
      <c r="F89" s="3">
        <f t="shared" si="7"/>
        <v>0.002274763610628798</v>
      </c>
      <c r="G89">
        <f>Output!C91</f>
        <v>134</v>
      </c>
      <c r="H89" s="2">
        <f>Output!C397</f>
        <v>132235</v>
      </c>
      <c r="I89" s="2">
        <f>ROUND('GB Controls'!C89,0)*250</f>
        <v>132250</v>
      </c>
      <c r="J89" s="2">
        <f t="shared" si="8"/>
        <v>15</v>
      </c>
      <c r="K89" s="3">
        <f t="shared" si="9"/>
        <v>0.9998865784499055</v>
      </c>
      <c r="M89" s="7" t="str">
        <f t="shared" si="10"/>
        <v>||||||||||||||||||||||||||||</v>
      </c>
      <c r="N89" s="8">
        <f t="shared" si="11"/>
      </c>
    </row>
    <row r="90" spans="1:14" ht="12.75">
      <c r="A90" t="s">
        <v>302</v>
      </c>
      <c r="B90" t="s">
        <v>13</v>
      </c>
      <c r="C90" t="s">
        <v>6</v>
      </c>
      <c r="D90" t="s">
        <v>16</v>
      </c>
      <c r="E90" s="3">
        <f t="shared" si="6"/>
        <v>0.003024020996975979</v>
      </c>
      <c r="F90" s="3">
        <f t="shared" si="7"/>
        <v>0.0030404782688986135</v>
      </c>
      <c r="G90">
        <f>Output!C92</f>
        <v>159</v>
      </c>
      <c r="H90" s="2">
        <f>Output!C398</f>
        <v>176747</v>
      </c>
      <c r="I90" s="2">
        <f>ROUND('GB Controls'!C90,0)*250</f>
        <v>176750</v>
      </c>
      <c r="J90" s="2">
        <f t="shared" si="8"/>
        <v>3</v>
      </c>
      <c r="K90" s="3">
        <f t="shared" si="9"/>
        <v>0.999983026874116</v>
      </c>
      <c r="M90" s="7" t="str">
        <f t="shared" si="10"/>
        <v>||||</v>
      </c>
      <c r="N90" s="8">
        <f t="shared" si="11"/>
      </c>
    </row>
    <row r="91" spans="1:14" ht="12.75">
      <c r="A91" t="s">
        <v>304</v>
      </c>
      <c r="B91" t="s">
        <v>13</v>
      </c>
      <c r="C91" t="s">
        <v>6</v>
      </c>
      <c r="D91" t="s">
        <v>18</v>
      </c>
      <c r="E91" s="3">
        <f t="shared" si="6"/>
        <v>0.001312310998687689</v>
      </c>
      <c r="F91" s="3">
        <f t="shared" si="7"/>
        <v>0.0010709030064088522</v>
      </c>
      <c r="G91">
        <f>Output!C93</f>
        <v>69</v>
      </c>
      <c r="H91" s="2">
        <f>Output!C399</f>
        <v>62253</v>
      </c>
      <c r="I91" s="2">
        <f>ROUND('GB Controls'!C91,0)*250</f>
        <v>62250</v>
      </c>
      <c r="J91" s="2">
        <f t="shared" si="8"/>
        <v>-3</v>
      </c>
      <c r="K91" s="3">
        <f t="shared" si="9"/>
        <v>1.0000481927710843</v>
      </c>
      <c r="M91" s="7">
        <f t="shared" si="10"/>
      </c>
      <c r="N91" s="8" t="str">
        <f t="shared" si="11"/>
        <v>||||||||||||</v>
      </c>
    </row>
    <row r="92" spans="1:14" ht="12.75">
      <c r="A92" t="s">
        <v>305</v>
      </c>
      <c r="B92" t="s">
        <v>13</v>
      </c>
      <c r="C92" t="s">
        <v>6</v>
      </c>
      <c r="D92" t="s">
        <v>314</v>
      </c>
      <c r="E92" s="3">
        <f t="shared" si="6"/>
        <v>0.001369367998630632</v>
      </c>
      <c r="F92" s="3">
        <f t="shared" si="7"/>
        <v>0.0012127886664872454</v>
      </c>
      <c r="G92">
        <f>Output!C94</f>
        <v>72</v>
      </c>
      <c r="H92" s="2">
        <f>Output!C400</f>
        <v>70501</v>
      </c>
      <c r="I92" s="2">
        <f>ROUND('GB Controls'!C92,0)*250</f>
        <v>70500</v>
      </c>
      <c r="J92" s="2">
        <f t="shared" si="8"/>
        <v>-1</v>
      </c>
      <c r="K92" s="3">
        <f t="shared" si="9"/>
        <v>1.000014184397163</v>
      </c>
      <c r="M92" s="7">
        <f t="shared" si="10"/>
      </c>
      <c r="N92" s="8" t="str">
        <f t="shared" si="11"/>
        <v>|||</v>
      </c>
    </row>
    <row r="93" spans="1:14" ht="12.75">
      <c r="A93" t="s">
        <v>306</v>
      </c>
      <c r="B93" t="s">
        <v>13</v>
      </c>
      <c r="C93" t="s">
        <v>12</v>
      </c>
      <c r="D93" t="s">
        <v>5</v>
      </c>
      <c r="E93" s="3">
        <f t="shared" si="6"/>
        <v>0.004640635995359364</v>
      </c>
      <c r="F93" s="3">
        <f t="shared" si="7"/>
        <v>0.004090015854621558</v>
      </c>
      <c r="G93">
        <f>Output!C95</f>
        <v>244</v>
      </c>
      <c r="H93" s="2">
        <f>Output!C401</f>
        <v>237758</v>
      </c>
      <c r="I93" s="2">
        <f>ROUND('GB Controls'!C93,0)*250</f>
        <v>237750</v>
      </c>
      <c r="J93" s="2">
        <f t="shared" si="8"/>
        <v>-8</v>
      </c>
      <c r="K93" s="3">
        <f t="shared" si="9"/>
        <v>1.0000336487907466</v>
      </c>
      <c r="M93" s="7">
        <f t="shared" si="10"/>
      </c>
      <c r="N93" s="8" t="str">
        <f t="shared" si="11"/>
        <v>||||||||</v>
      </c>
    </row>
    <row r="94" spans="1:14" ht="12.75">
      <c r="A94" t="s">
        <v>307</v>
      </c>
      <c r="B94" t="s">
        <v>13</v>
      </c>
      <c r="C94" t="s">
        <v>12</v>
      </c>
      <c r="D94" t="s">
        <v>23</v>
      </c>
      <c r="E94" s="3">
        <f t="shared" si="6"/>
        <v>0.003841837996158162</v>
      </c>
      <c r="F94" s="3">
        <f t="shared" si="7"/>
        <v>0.003603789110912079</v>
      </c>
      <c r="G94">
        <f>Output!C96</f>
        <v>202</v>
      </c>
      <c r="H94" s="2">
        <f>Output!C402</f>
        <v>209493</v>
      </c>
      <c r="I94" s="2">
        <f>ROUND('GB Controls'!C94,0)*250</f>
        <v>209500</v>
      </c>
      <c r="J94" s="2">
        <f t="shared" si="8"/>
        <v>7</v>
      </c>
      <c r="K94" s="3">
        <f t="shared" si="9"/>
        <v>0.9999665871121718</v>
      </c>
      <c r="M94" s="7" t="str">
        <f t="shared" si="10"/>
        <v>||||||||</v>
      </c>
      <c r="N94" s="8">
        <f t="shared" si="11"/>
      </c>
    </row>
    <row r="95" spans="1:14" ht="12.75">
      <c r="A95" t="s">
        <v>308</v>
      </c>
      <c r="B95" t="s">
        <v>13</v>
      </c>
      <c r="C95" t="s">
        <v>12</v>
      </c>
      <c r="D95" t="s">
        <v>25</v>
      </c>
      <c r="E95" s="3">
        <f t="shared" si="6"/>
        <v>0.002415412997584587</v>
      </c>
      <c r="F95" s="3">
        <f t="shared" si="7"/>
        <v>0.003578037070037036</v>
      </c>
      <c r="G95">
        <f>Output!C97</f>
        <v>127</v>
      </c>
      <c r="H95" s="2">
        <f>Output!C403</f>
        <v>207996</v>
      </c>
      <c r="I95" s="2">
        <f>ROUND('GB Controls'!C95,0)*250</f>
        <v>208000</v>
      </c>
      <c r="J95" s="2">
        <f t="shared" si="8"/>
        <v>4</v>
      </c>
      <c r="K95" s="3">
        <f t="shared" si="9"/>
        <v>0.9999807692307693</v>
      </c>
      <c r="M95" s="7" t="str">
        <f t="shared" si="10"/>
        <v>||||</v>
      </c>
      <c r="N95" s="8">
        <f t="shared" si="11"/>
      </c>
    </row>
    <row r="96" spans="1:14" ht="12.75">
      <c r="A96" t="s">
        <v>309</v>
      </c>
      <c r="B96" t="s">
        <v>13</v>
      </c>
      <c r="C96" t="s">
        <v>12</v>
      </c>
      <c r="D96" t="s">
        <v>27</v>
      </c>
      <c r="E96" s="3">
        <f t="shared" si="6"/>
        <v>0.0019018999980981</v>
      </c>
      <c r="F96" s="3">
        <f t="shared" si="7"/>
        <v>0.002197576297732126</v>
      </c>
      <c r="G96">
        <f>Output!C98</f>
        <v>100</v>
      </c>
      <c r="H96" s="2">
        <f>Output!C404</f>
        <v>127748</v>
      </c>
      <c r="I96" s="2">
        <f>ROUND('GB Controls'!C96,0)*250</f>
        <v>127750</v>
      </c>
      <c r="J96" s="2">
        <f t="shared" si="8"/>
        <v>2</v>
      </c>
      <c r="K96" s="3">
        <f t="shared" si="9"/>
        <v>0.9999843444227006</v>
      </c>
      <c r="M96" s="7" t="str">
        <f t="shared" si="10"/>
        <v>|||</v>
      </c>
      <c r="N96" s="8">
        <f t="shared" si="11"/>
      </c>
    </row>
    <row r="97" spans="1:14" ht="12.75">
      <c r="A97" t="s">
        <v>310</v>
      </c>
      <c r="B97" t="s">
        <v>13</v>
      </c>
      <c r="C97" t="s">
        <v>12</v>
      </c>
      <c r="D97" t="s">
        <v>29</v>
      </c>
      <c r="E97" s="3">
        <f t="shared" si="6"/>
        <v>0.001977975998022024</v>
      </c>
      <c r="F97" s="3">
        <f t="shared" si="7"/>
        <v>0.0022191653500355187</v>
      </c>
      <c r="G97">
        <f>Output!C99</f>
        <v>104</v>
      </c>
      <c r="H97" s="2">
        <f>Output!C405</f>
        <v>129003</v>
      </c>
      <c r="I97" s="2">
        <f>ROUND('GB Controls'!C97,0)*250</f>
        <v>129000</v>
      </c>
      <c r="J97" s="2">
        <f t="shared" si="8"/>
        <v>-3</v>
      </c>
      <c r="K97" s="3">
        <f t="shared" si="9"/>
        <v>1.0000232558139535</v>
      </c>
      <c r="M97" s="7">
        <f t="shared" si="10"/>
      </c>
      <c r="N97" s="8" t="str">
        <f t="shared" si="11"/>
        <v>|||||</v>
      </c>
    </row>
    <row r="98" spans="1:14" ht="12.75">
      <c r="A98" t="s">
        <v>311</v>
      </c>
      <c r="B98" t="s">
        <v>13</v>
      </c>
      <c r="C98" t="s">
        <v>12</v>
      </c>
      <c r="D98" t="s">
        <v>32</v>
      </c>
      <c r="E98" s="3">
        <f t="shared" si="6"/>
        <v>0.002947944997052055</v>
      </c>
      <c r="F98" s="3">
        <f t="shared" si="7"/>
        <v>0.0027867079903490916</v>
      </c>
      <c r="G98">
        <f>Output!C100</f>
        <v>155</v>
      </c>
      <c r="H98" s="2">
        <f>Output!C406</f>
        <v>161995</v>
      </c>
      <c r="I98" s="2">
        <f>ROUND('GB Controls'!C98,0)*250</f>
        <v>162000</v>
      </c>
      <c r="J98" s="2">
        <f t="shared" si="8"/>
        <v>5</v>
      </c>
      <c r="K98" s="3">
        <f t="shared" si="9"/>
        <v>0.9999691358024692</v>
      </c>
      <c r="M98" s="7" t="str">
        <f t="shared" si="10"/>
        <v>|||||||</v>
      </c>
      <c r="N98" s="8">
        <f t="shared" si="11"/>
      </c>
    </row>
    <row r="99" spans="1:14" ht="12.75">
      <c r="A99" t="s">
        <v>312</v>
      </c>
      <c r="B99" t="s">
        <v>13</v>
      </c>
      <c r="C99" t="s">
        <v>12</v>
      </c>
      <c r="D99" t="s">
        <v>34</v>
      </c>
      <c r="E99" s="3">
        <f t="shared" si="6"/>
        <v>0.002985982997014017</v>
      </c>
      <c r="F99" s="3">
        <f t="shared" si="7"/>
        <v>0.002911477230473799</v>
      </c>
      <c r="G99">
        <f>Output!C101</f>
        <v>157</v>
      </c>
      <c r="H99" s="2">
        <f>Output!C407</f>
        <v>169248</v>
      </c>
      <c r="I99" s="2">
        <f>ROUND('GB Controls'!C99,0)*250</f>
        <v>169250</v>
      </c>
      <c r="J99" s="2">
        <f t="shared" si="8"/>
        <v>2</v>
      </c>
      <c r="K99" s="3">
        <f t="shared" si="9"/>
        <v>0.9999881831610045</v>
      </c>
      <c r="M99" s="7" t="str">
        <f t="shared" si="10"/>
        <v>||</v>
      </c>
      <c r="N99" s="8">
        <f t="shared" si="11"/>
      </c>
    </row>
    <row r="100" spans="1:14" ht="12.75">
      <c r="A100" t="s">
        <v>313</v>
      </c>
      <c r="B100" t="s">
        <v>13</v>
      </c>
      <c r="C100" t="s">
        <v>12</v>
      </c>
      <c r="D100" t="s">
        <v>36</v>
      </c>
      <c r="E100" s="3">
        <f t="shared" si="6"/>
        <v>0.002244241997755758</v>
      </c>
      <c r="F100" s="3">
        <f t="shared" si="7"/>
        <v>0.002627602695724327</v>
      </c>
      <c r="G100">
        <f>Output!C102</f>
        <v>118</v>
      </c>
      <c r="H100" s="2">
        <f>Output!C408</f>
        <v>152746</v>
      </c>
      <c r="I100" s="2">
        <f>ROUND('GB Controls'!C100,0)*250</f>
        <v>152750</v>
      </c>
      <c r="J100" s="2">
        <f t="shared" si="8"/>
        <v>4</v>
      </c>
      <c r="K100" s="3">
        <f t="shared" si="9"/>
        <v>0.999973813420622</v>
      </c>
      <c r="M100" s="7" t="str">
        <f t="shared" si="10"/>
        <v>||||||</v>
      </c>
      <c r="N100" s="8">
        <f t="shared" si="11"/>
      </c>
    </row>
    <row r="101" spans="1:14" ht="12.75">
      <c r="A101" t="s">
        <v>10</v>
      </c>
      <c r="B101" t="s">
        <v>13</v>
      </c>
      <c r="C101" t="s">
        <v>12</v>
      </c>
      <c r="D101" t="s">
        <v>11</v>
      </c>
      <c r="E101" s="3">
        <f t="shared" si="6"/>
        <v>0.004697692995302307</v>
      </c>
      <c r="F101" s="3">
        <f t="shared" si="7"/>
        <v>0.004777734685685332</v>
      </c>
      <c r="G101">
        <f>Output!C103</f>
        <v>247</v>
      </c>
      <c r="H101" s="2">
        <f>Output!C409</f>
        <v>277736</v>
      </c>
      <c r="I101" s="2">
        <f>ROUND('GB Controls'!C101,0)*250</f>
        <v>277750</v>
      </c>
      <c r="J101" s="2">
        <f t="shared" si="8"/>
        <v>14</v>
      </c>
      <c r="K101" s="3">
        <f t="shared" si="9"/>
        <v>0.999949594959496</v>
      </c>
      <c r="M101" s="7" t="str">
        <f t="shared" si="10"/>
        <v>||||||||||||</v>
      </c>
      <c r="N101" s="8">
        <f t="shared" si="11"/>
      </c>
    </row>
    <row r="102" spans="1:14" ht="12.75">
      <c r="A102" t="s">
        <v>14</v>
      </c>
      <c r="B102" t="s">
        <v>13</v>
      </c>
      <c r="C102" t="s">
        <v>12</v>
      </c>
      <c r="D102" t="s">
        <v>9</v>
      </c>
      <c r="E102" s="3">
        <f t="shared" si="6"/>
        <v>0.004678673995321326</v>
      </c>
      <c r="F102" s="3">
        <f t="shared" si="7"/>
        <v>0.004072383361704445</v>
      </c>
      <c r="G102">
        <f>Output!C104</f>
        <v>246</v>
      </c>
      <c r="H102" s="2">
        <f>Output!C410</f>
        <v>236733</v>
      </c>
      <c r="I102" s="2">
        <f>ROUND('GB Controls'!C102,0)*250</f>
        <v>236750</v>
      </c>
      <c r="J102" s="2">
        <f t="shared" si="8"/>
        <v>17</v>
      </c>
      <c r="K102" s="3">
        <f t="shared" si="9"/>
        <v>0.9999281942977825</v>
      </c>
      <c r="M102" s="7" t="str">
        <f t="shared" si="10"/>
        <v>|||||||||||||||||</v>
      </c>
      <c r="N102" s="8">
        <f t="shared" si="11"/>
      </c>
    </row>
    <row r="103" spans="1:14" ht="12.75">
      <c r="A103" t="s">
        <v>15</v>
      </c>
      <c r="B103" t="s">
        <v>13</v>
      </c>
      <c r="C103" t="s">
        <v>12</v>
      </c>
      <c r="D103" t="s">
        <v>16</v>
      </c>
      <c r="E103" s="3">
        <f t="shared" si="6"/>
        <v>0.001616614998383385</v>
      </c>
      <c r="F103" s="3">
        <f t="shared" si="7"/>
        <v>0.0014365062961331598</v>
      </c>
      <c r="G103">
        <f>Output!C105</f>
        <v>85</v>
      </c>
      <c r="H103" s="2">
        <f>Output!C411</f>
        <v>83506</v>
      </c>
      <c r="I103" s="2">
        <f>ROUND('GB Controls'!C103,0)*250</f>
        <v>83500</v>
      </c>
      <c r="J103" s="2">
        <f t="shared" si="8"/>
        <v>-6</v>
      </c>
      <c r="K103" s="3">
        <f t="shared" si="9"/>
        <v>1.0000718562874251</v>
      </c>
      <c r="M103" s="7">
        <f t="shared" si="10"/>
      </c>
      <c r="N103" s="8" t="str">
        <f t="shared" si="11"/>
        <v>|||||||||||||||||</v>
      </c>
    </row>
    <row r="104" spans="1:14" ht="12.75">
      <c r="A104" t="s">
        <v>17</v>
      </c>
      <c r="B104" t="s">
        <v>13</v>
      </c>
      <c r="C104" t="s">
        <v>12</v>
      </c>
      <c r="D104" t="s">
        <v>18</v>
      </c>
      <c r="E104" s="3">
        <f t="shared" si="6"/>
        <v>0.001578576998421423</v>
      </c>
      <c r="F104" s="3">
        <f t="shared" si="7"/>
        <v>0.0012728595594302314</v>
      </c>
      <c r="G104">
        <f>Output!C106</f>
        <v>83</v>
      </c>
      <c r="H104" s="2">
        <f>Output!C412</f>
        <v>73993</v>
      </c>
      <c r="I104" s="2">
        <f>ROUND('GB Controls'!C104,0)*250</f>
        <v>74000</v>
      </c>
      <c r="J104" s="2">
        <f t="shared" si="8"/>
        <v>7</v>
      </c>
      <c r="K104" s="3">
        <f t="shared" si="9"/>
        <v>0.9999054054054054</v>
      </c>
      <c r="M104" s="7" t="str">
        <f t="shared" si="10"/>
        <v>|||||||||||||||||||||||</v>
      </c>
      <c r="N104" s="8">
        <f t="shared" si="11"/>
      </c>
    </row>
    <row r="105" spans="1:14" ht="12.75">
      <c r="A105" t="s">
        <v>19</v>
      </c>
      <c r="B105" t="s">
        <v>13</v>
      </c>
      <c r="C105" t="s">
        <v>12</v>
      </c>
      <c r="D105" t="s">
        <v>314</v>
      </c>
      <c r="E105" s="3">
        <f t="shared" si="6"/>
        <v>0.001977975998022024</v>
      </c>
      <c r="F105" s="3">
        <f t="shared" si="7"/>
        <v>0.002012632950071747</v>
      </c>
      <c r="G105">
        <f>Output!C107</f>
        <v>104</v>
      </c>
      <c r="H105" s="2">
        <f>Output!C413</f>
        <v>116997</v>
      </c>
      <c r="I105" s="2">
        <f>ROUND('GB Controls'!C105,0)*250</f>
        <v>117000</v>
      </c>
      <c r="J105" s="2">
        <f t="shared" si="8"/>
        <v>3</v>
      </c>
      <c r="K105" s="3">
        <f t="shared" si="9"/>
        <v>0.9999743589743589</v>
      </c>
      <c r="M105" s="7" t="str">
        <f t="shared" si="10"/>
        <v>||||||</v>
      </c>
      <c r="N105" s="8">
        <f t="shared" si="11"/>
      </c>
    </row>
    <row r="106" spans="1:14" ht="12.75">
      <c r="A106" t="s">
        <v>20</v>
      </c>
      <c r="B106" t="s">
        <v>21</v>
      </c>
      <c r="C106" t="s">
        <v>6</v>
      </c>
      <c r="D106" t="s">
        <v>5</v>
      </c>
      <c r="E106" s="3">
        <f t="shared" si="6"/>
        <v>0.005743737994256262</v>
      </c>
      <c r="F106" s="3">
        <f t="shared" si="7"/>
        <v>0.005586507031537132</v>
      </c>
      <c r="G106">
        <f>Output!C108</f>
        <v>302</v>
      </c>
      <c r="H106" s="2">
        <f>Output!C414</f>
        <v>324751</v>
      </c>
      <c r="I106" s="2">
        <f>ROUND('GB Controls'!C106,0)*250</f>
        <v>324750</v>
      </c>
      <c r="J106" s="2">
        <f t="shared" si="8"/>
        <v>-1</v>
      </c>
      <c r="K106" s="3">
        <f t="shared" si="9"/>
        <v>1.000003079291763</v>
      </c>
      <c r="M106" s="7">
        <f t="shared" si="10"/>
      </c>
      <c r="N106" s="8">
        <f t="shared" si="11"/>
      </c>
    </row>
    <row r="107" spans="1:14" ht="12.75">
      <c r="A107" t="s">
        <v>22</v>
      </c>
      <c r="B107" t="s">
        <v>21</v>
      </c>
      <c r="C107" t="s">
        <v>6</v>
      </c>
      <c r="D107" t="s">
        <v>23</v>
      </c>
      <c r="E107" s="3">
        <f t="shared" si="6"/>
        <v>0.004811806995188193</v>
      </c>
      <c r="F107" s="3">
        <f t="shared" si="7"/>
        <v>0.004752103061835088</v>
      </c>
      <c r="G107">
        <f>Output!C109</f>
        <v>253</v>
      </c>
      <c r="H107" s="2">
        <f>Output!C415</f>
        <v>276246</v>
      </c>
      <c r="I107" s="2">
        <f>ROUND('GB Controls'!C107,0)*250</f>
        <v>276250</v>
      </c>
      <c r="J107" s="2">
        <f t="shared" si="8"/>
        <v>4</v>
      </c>
      <c r="K107" s="3">
        <f t="shared" si="9"/>
        <v>0.999985520361991</v>
      </c>
      <c r="M107" s="7" t="str">
        <f t="shared" si="10"/>
        <v>|||</v>
      </c>
      <c r="N107" s="8">
        <f t="shared" si="11"/>
      </c>
    </row>
    <row r="108" spans="1:14" ht="12.75">
      <c r="A108" t="s">
        <v>24</v>
      </c>
      <c r="B108" t="s">
        <v>21</v>
      </c>
      <c r="C108" t="s">
        <v>6</v>
      </c>
      <c r="D108" t="s">
        <v>25</v>
      </c>
      <c r="E108" s="3">
        <f t="shared" si="6"/>
        <v>0.002510507997489492</v>
      </c>
      <c r="F108" s="3">
        <f t="shared" si="7"/>
        <v>0.004541442078163895</v>
      </c>
      <c r="G108">
        <f>Output!C110</f>
        <v>132</v>
      </c>
      <c r="H108" s="2">
        <f>Output!C416</f>
        <v>264000</v>
      </c>
      <c r="I108" s="2">
        <f>ROUND('GB Controls'!C108,0)*250</f>
        <v>264000</v>
      </c>
      <c r="J108" s="2">
        <f t="shared" si="8"/>
        <v>0</v>
      </c>
      <c r="K108" s="3">
        <f t="shared" si="9"/>
        <v>1</v>
      </c>
      <c r="M108" s="7">
        <f t="shared" si="10"/>
      </c>
      <c r="N108" s="8">
        <f t="shared" si="11"/>
      </c>
    </row>
    <row r="109" spans="1:14" ht="12.75">
      <c r="A109" t="s">
        <v>26</v>
      </c>
      <c r="B109" t="s">
        <v>21</v>
      </c>
      <c r="C109" t="s">
        <v>6</v>
      </c>
      <c r="D109" t="s">
        <v>27</v>
      </c>
      <c r="E109" s="3">
        <f t="shared" si="6"/>
        <v>0.002054051997945948</v>
      </c>
      <c r="F109" s="3">
        <f t="shared" si="7"/>
        <v>0.002765273759934727</v>
      </c>
      <c r="G109">
        <f>Output!C111</f>
        <v>108</v>
      </c>
      <c r="H109" s="2">
        <f>Output!C417</f>
        <v>160749</v>
      </c>
      <c r="I109" s="2">
        <f>ROUND('GB Controls'!C109,0)*250</f>
        <v>160750</v>
      </c>
      <c r="J109" s="2">
        <f t="shared" si="8"/>
        <v>1</v>
      </c>
      <c r="K109" s="3">
        <f t="shared" si="9"/>
        <v>0.9999937791601866</v>
      </c>
      <c r="M109" s="7" t="str">
        <f t="shared" si="10"/>
        <v>|</v>
      </c>
      <c r="N109" s="8">
        <f t="shared" si="11"/>
      </c>
    </row>
    <row r="110" spans="1:14" ht="12.75">
      <c r="A110" t="s">
        <v>28</v>
      </c>
      <c r="B110" t="s">
        <v>21</v>
      </c>
      <c r="C110" t="s">
        <v>6</v>
      </c>
      <c r="D110" t="s">
        <v>29</v>
      </c>
      <c r="E110" s="3">
        <f t="shared" si="6"/>
        <v>0.002225222997774777</v>
      </c>
      <c r="F110" s="3">
        <f t="shared" si="7"/>
        <v>0.0026577585592206195</v>
      </c>
      <c r="G110">
        <f>Output!C112</f>
        <v>117</v>
      </c>
      <c r="H110" s="2">
        <f>Output!C418</f>
        <v>154499</v>
      </c>
      <c r="I110" s="2">
        <f>ROUND('GB Controls'!C110,0)*250</f>
        <v>154500</v>
      </c>
      <c r="J110" s="2">
        <f t="shared" si="8"/>
        <v>1</v>
      </c>
      <c r="K110" s="3">
        <f t="shared" si="9"/>
        <v>0.9999935275080906</v>
      </c>
      <c r="M110" s="7" t="str">
        <f t="shared" si="10"/>
        <v>|</v>
      </c>
      <c r="N110" s="8">
        <f t="shared" si="11"/>
      </c>
    </row>
    <row r="111" spans="1:14" ht="12.75">
      <c r="A111" t="s">
        <v>31</v>
      </c>
      <c r="B111" t="s">
        <v>21</v>
      </c>
      <c r="C111" t="s">
        <v>6</v>
      </c>
      <c r="D111" t="s">
        <v>32</v>
      </c>
      <c r="E111" s="3">
        <f t="shared" si="6"/>
        <v>0.003024020996975979</v>
      </c>
      <c r="F111" s="3">
        <f t="shared" si="7"/>
        <v>0.0032943861669050495</v>
      </c>
      <c r="G111">
        <f>Output!C113</f>
        <v>159</v>
      </c>
      <c r="H111" s="2">
        <f>Output!C419</f>
        <v>191507</v>
      </c>
      <c r="I111" s="2">
        <f>ROUND('GB Controls'!C111,0)*250</f>
        <v>191500</v>
      </c>
      <c r="J111" s="2">
        <f t="shared" si="8"/>
        <v>-7</v>
      </c>
      <c r="K111" s="3">
        <f t="shared" si="9"/>
        <v>1.0000365535248041</v>
      </c>
      <c r="M111" s="7">
        <f t="shared" si="10"/>
      </c>
      <c r="N111" s="8" t="str">
        <f t="shared" si="11"/>
        <v>|||||||||</v>
      </c>
    </row>
    <row r="112" spans="1:14" ht="12.75">
      <c r="A112" t="s">
        <v>33</v>
      </c>
      <c r="B112" t="s">
        <v>21</v>
      </c>
      <c r="C112" t="s">
        <v>6</v>
      </c>
      <c r="D112" t="s">
        <v>34</v>
      </c>
      <c r="E112" s="3">
        <f t="shared" si="6"/>
        <v>0.002491488997508511</v>
      </c>
      <c r="F112" s="3">
        <f t="shared" si="7"/>
        <v>0.0033759773024229713</v>
      </c>
      <c r="G112">
        <f>Output!C114</f>
        <v>131</v>
      </c>
      <c r="H112" s="2">
        <f>Output!C420</f>
        <v>196250</v>
      </c>
      <c r="I112" s="2">
        <f>ROUND('GB Controls'!C112,0)*250</f>
        <v>196250</v>
      </c>
      <c r="J112" s="2">
        <f t="shared" si="8"/>
        <v>0</v>
      </c>
      <c r="K112" s="3">
        <f t="shared" si="9"/>
        <v>1</v>
      </c>
      <c r="M112" s="7">
        <f t="shared" si="10"/>
      </c>
      <c r="N112" s="8">
        <f t="shared" si="11"/>
      </c>
    </row>
    <row r="113" spans="1:14" ht="12.75">
      <c r="A113" t="s">
        <v>35</v>
      </c>
      <c r="B113" t="s">
        <v>21</v>
      </c>
      <c r="C113" t="s">
        <v>6</v>
      </c>
      <c r="D113" t="s">
        <v>36</v>
      </c>
      <c r="E113" s="3">
        <f t="shared" si="6"/>
        <v>0.002548545997451454</v>
      </c>
      <c r="F113" s="3">
        <f t="shared" si="7"/>
        <v>0.003066316321934228</v>
      </c>
      <c r="G113">
        <f>Output!C115</f>
        <v>134</v>
      </c>
      <c r="H113" s="2">
        <f>Output!C421</f>
        <v>178249</v>
      </c>
      <c r="I113" s="2">
        <f>ROUND('GB Controls'!C113,0)*250</f>
        <v>178250</v>
      </c>
      <c r="J113" s="2">
        <f t="shared" si="8"/>
        <v>1</v>
      </c>
      <c r="K113" s="3">
        <f t="shared" si="9"/>
        <v>0.9999943899018233</v>
      </c>
      <c r="M113" s="7" t="str">
        <f t="shared" si="10"/>
        <v>|</v>
      </c>
      <c r="N113" s="8">
        <f t="shared" si="11"/>
      </c>
    </row>
    <row r="114" spans="1:14" ht="12.75">
      <c r="A114" t="s">
        <v>37</v>
      </c>
      <c r="B114" t="s">
        <v>21</v>
      </c>
      <c r="C114" t="s">
        <v>6</v>
      </c>
      <c r="D114" t="s">
        <v>11</v>
      </c>
      <c r="E114" s="3">
        <f t="shared" si="6"/>
        <v>0.005154148994845851</v>
      </c>
      <c r="F114" s="3">
        <f t="shared" si="7"/>
        <v>0.005612104250523147</v>
      </c>
      <c r="G114">
        <f>Output!C116</f>
        <v>271</v>
      </c>
      <c r="H114" s="2">
        <f>Output!C422</f>
        <v>326239</v>
      </c>
      <c r="I114" s="2">
        <f>ROUND('GB Controls'!C114,0)*250</f>
        <v>326250</v>
      </c>
      <c r="J114" s="2">
        <f t="shared" si="8"/>
        <v>11</v>
      </c>
      <c r="K114" s="3">
        <f t="shared" si="9"/>
        <v>0.9999662835249042</v>
      </c>
      <c r="M114" s="7" t="str">
        <f t="shared" si="10"/>
        <v>||||||||</v>
      </c>
      <c r="N114" s="8">
        <f t="shared" si="11"/>
      </c>
    </row>
    <row r="115" spans="1:14" ht="12.75">
      <c r="A115" t="s">
        <v>38</v>
      </c>
      <c r="B115" t="s">
        <v>21</v>
      </c>
      <c r="C115" t="s">
        <v>6</v>
      </c>
      <c r="D115" t="s">
        <v>9</v>
      </c>
      <c r="E115" s="3">
        <f t="shared" si="6"/>
        <v>0.002947944997052055</v>
      </c>
      <c r="F115" s="3">
        <f t="shared" si="7"/>
        <v>0.0026620763696812984</v>
      </c>
      <c r="G115">
        <f>Output!C117</f>
        <v>155</v>
      </c>
      <c r="H115" s="2">
        <f>Output!C423</f>
        <v>154750</v>
      </c>
      <c r="I115" s="2">
        <f>ROUND('GB Controls'!C115,0)*250</f>
        <v>154750</v>
      </c>
      <c r="J115" s="2">
        <f t="shared" si="8"/>
        <v>0</v>
      </c>
      <c r="K115" s="3">
        <f t="shared" si="9"/>
        <v>1</v>
      </c>
      <c r="M115" s="7">
        <f t="shared" si="10"/>
      </c>
      <c r="N115" s="8">
        <f t="shared" si="11"/>
      </c>
    </row>
    <row r="116" spans="1:14" ht="12.75">
      <c r="A116" t="s">
        <v>39</v>
      </c>
      <c r="B116" t="s">
        <v>21</v>
      </c>
      <c r="C116" t="s">
        <v>6</v>
      </c>
      <c r="D116" t="s">
        <v>16</v>
      </c>
      <c r="E116" s="3">
        <f t="shared" si="6"/>
        <v>0.004203198995796801</v>
      </c>
      <c r="F116" s="3">
        <f t="shared" si="7"/>
        <v>0.00372477381597165</v>
      </c>
      <c r="G116">
        <f>Output!C118</f>
        <v>221</v>
      </c>
      <c r="H116" s="2">
        <f>Output!C424</f>
        <v>216526</v>
      </c>
      <c r="I116" s="2">
        <f>ROUND('GB Controls'!C116,0)*250</f>
        <v>216500</v>
      </c>
      <c r="J116" s="2">
        <f t="shared" si="8"/>
        <v>-26</v>
      </c>
      <c r="K116" s="3">
        <f t="shared" si="9"/>
        <v>1.000120092378753</v>
      </c>
      <c r="M116" s="7">
        <f t="shared" si="10"/>
      </c>
      <c r="N116" s="8" t="str">
        <f t="shared" si="11"/>
        <v>||||||||||||||||||||||||||||||</v>
      </c>
    </row>
    <row r="117" spans="1:14" ht="12.75">
      <c r="A117" t="s">
        <v>40</v>
      </c>
      <c r="B117" t="s">
        <v>21</v>
      </c>
      <c r="C117" t="s">
        <v>6</v>
      </c>
      <c r="D117" t="s">
        <v>18</v>
      </c>
      <c r="E117" s="3">
        <f t="shared" si="6"/>
        <v>0.001445443998554556</v>
      </c>
      <c r="F117" s="3">
        <f t="shared" si="7"/>
        <v>0.0013074020431156597</v>
      </c>
      <c r="G117">
        <f>Output!C119</f>
        <v>76</v>
      </c>
      <c r="H117" s="2">
        <f>Output!C425</f>
        <v>76001</v>
      </c>
      <c r="I117" s="2">
        <f>ROUND('GB Controls'!C117,0)*250</f>
        <v>76000</v>
      </c>
      <c r="J117" s="2">
        <f t="shared" si="8"/>
        <v>-1</v>
      </c>
      <c r="K117" s="3">
        <f t="shared" si="9"/>
        <v>1.0000131578947369</v>
      </c>
      <c r="M117" s="7">
        <f t="shared" si="10"/>
      </c>
      <c r="N117" s="8" t="str">
        <f t="shared" si="11"/>
        <v>|||</v>
      </c>
    </row>
    <row r="118" spans="1:14" ht="12.75">
      <c r="A118" t="s">
        <v>41</v>
      </c>
      <c r="B118" t="s">
        <v>21</v>
      </c>
      <c r="C118" t="s">
        <v>6</v>
      </c>
      <c r="D118" t="s">
        <v>314</v>
      </c>
      <c r="E118" s="3">
        <f t="shared" si="6"/>
        <v>0.001179177998820822</v>
      </c>
      <c r="F118" s="3">
        <f t="shared" si="7"/>
        <v>0.0014405660701121246</v>
      </c>
      <c r="G118">
        <f>Output!C120</f>
        <v>62</v>
      </c>
      <c r="H118" s="2">
        <f>Output!C426</f>
        <v>83742</v>
      </c>
      <c r="I118" s="2">
        <f>ROUND('GB Controls'!C118,0)*250</f>
        <v>83750</v>
      </c>
      <c r="J118" s="2">
        <f t="shared" si="8"/>
        <v>8</v>
      </c>
      <c r="K118" s="3">
        <f t="shared" si="9"/>
        <v>0.9999044776119403</v>
      </c>
      <c r="M118" s="7" t="str">
        <f t="shared" si="10"/>
        <v>|||||||||||||||||||||||</v>
      </c>
      <c r="N118" s="8">
        <f t="shared" si="11"/>
      </c>
    </row>
    <row r="119" spans="1:14" ht="12.75">
      <c r="A119" t="s">
        <v>42</v>
      </c>
      <c r="B119" t="s">
        <v>21</v>
      </c>
      <c r="C119" t="s">
        <v>12</v>
      </c>
      <c r="D119" t="s">
        <v>5</v>
      </c>
      <c r="E119" s="3">
        <f t="shared" si="6"/>
        <v>0.005553547994446452</v>
      </c>
      <c r="F119" s="3">
        <f t="shared" si="7"/>
        <v>0.005354136578537747</v>
      </c>
      <c r="G119">
        <f>Output!C121</f>
        <v>292</v>
      </c>
      <c r="H119" s="2">
        <f>Output!C427</f>
        <v>311243</v>
      </c>
      <c r="I119" s="2">
        <f>ROUND('GB Controls'!C119,0)*250</f>
        <v>311250</v>
      </c>
      <c r="J119" s="2">
        <f t="shared" si="8"/>
        <v>7</v>
      </c>
      <c r="K119" s="3">
        <f t="shared" si="9"/>
        <v>0.9999775100401607</v>
      </c>
      <c r="M119" s="7" t="str">
        <f t="shared" si="10"/>
        <v>|||||</v>
      </c>
      <c r="N119" s="8">
        <f t="shared" si="11"/>
      </c>
    </row>
    <row r="120" spans="1:14" ht="12.75">
      <c r="A120" t="s">
        <v>43</v>
      </c>
      <c r="B120" t="s">
        <v>21</v>
      </c>
      <c r="C120" t="s">
        <v>12</v>
      </c>
      <c r="D120" t="s">
        <v>23</v>
      </c>
      <c r="E120" s="3">
        <f t="shared" si="6"/>
        <v>0.004868863995131136</v>
      </c>
      <c r="F120" s="3">
        <f t="shared" si="7"/>
        <v>0.004537038255542645</v>
      </c>
      <c r="G120">
        <f>Output!C122</f>
        <v>256</v>
      </c>
      <c r="H120" s="2">
        <f>Output!C428</f>
        <v>263744</v>
      </c>
      <c r="I120" s="2">
        <f>ROUND('GB Controls'!C120,0)*250</f>
        <v>263750</v>
      </c>
      <c r="J120" s="2">
        <f t="shared" si="8"/>
        <v>6</v>
      </c>
      <c r="K120" s="3">
        <f t="shared" si="9"/>
        <v>0.9999772511848342</v>
      </c>
      <c r="M120" s="7" t="str">
        <f t="shared" si="10"/>
        <v>|||||</v>
      </c>
      <c r="N120" s="8">
        <f t="shared" si="11"/>
      </c>
    </row>
    <row r="121" spans="1:14" ht="12.75">
      <c r="A121" t="s">
        <v>45</v>
      </c>
      <c r="B121" t="s">
        <v>21</v>
      </c>
      <c r="C121" t="s">
        <v>12</v>
      </c>
      <c r="D121" t="s">
        <v>25</v>
      </c>
      <c r="E121" s="3">
        <f t="shared" si="6"/>
        <v>0.003347343996652656</v>
      </c>
      <c r="F121" s="3">
        <f t="shared" si="7"/>
        <v>0.0043263600694393375</v>
      </c>
      <c r="G121">
        <f>Output!C123</f>
        <v>176</v>
      </c>
      <c r="H121" s="2">
        <f>Output!C429</f>
        <v>251497</v>
      </c>
      <c r="I121" s="2">
        <f>ROUND('GB Controls'!C121,0)*250</f>
        <v>251500</v>
      </c>
      <c r="J121" s="2">
        <f t="shared" si="8"/>
        <v>3</v>
      </c>
      <c r="K121" s="3">
        <f t="shared" si="9"/>
        <v>0.9999880715705766</v>
      </c>
      <c r="M121" s="7" t="str">
        <f t="shared" si="10"/>
        <v>||</v>
      </c>
      <c r="N121" s="8">
        <f t="shared" si="11"/>
      </c>
    </row>
    <row r="122" spans="1:14" ht="12.75">
      <c r="A122" t="s">
        <v>46</v>
      </c>
      <c r="B122" t="s">
        <v>21</v>
      </c>
      <c r="C122" t="s">
        <v>12</v>
      </c>
      <c r="D122" t="s">
        <v>27</v>
      </c>
      <c r="E122" s="3">
        <f t="shared" si="6"/>
        <v>0.002187184997812815</v>
      </c>
      <c r="F122" s="3">
        <f t="shared" si="7"/>
        <v>0.0027868112049417772</v>
      </c>
      <c r="G122">
        <f>Output!C124</f>
        <v>115</v>
      </c>
      <c r="H122" s="2">
        <f>Output!C430</f>
        <v>162001</v>
      </c>
      <c r="I122" s="2">
        <f>ROUND('GB Controls'!C122,0)*250</f>
        <v>162000</v>
      </c>
      <c r="J122" s="2">
        <f t="shared" si="8"/>
        <v>-1</v>
      </c>
      <c r="K122" s="3">
        <f t="shared" si="9"/>
        <v>1.0000061728395062</v>
      </c>
      <c r="M122" s="7">
        <f t="shared" si="10"/>
      </c>
      <c r="N122" s="8" t="str">
        <f t="shared" si="11"/>
        <v>|</v>
      </c>
    </row>
    <row r="123" spans="1:14" ht="12.75">
      <c r="A123" t="s">
        <v>47</v>
      </c>
      <c r="B123" t="s">
        <v>21</v>
      </c>
      <c r="C123" t="s">
        <v>12</v>
      </c>
      <c r="D123" t="s">
        <v>29</v>
      </c>
      <c r="E123" s="3">
        <f t="shared" si="6"/>
        <v>0.00285284999714715</v>
      </c>
      <c r="F123" s="3">
        <f t="shared" si="7"/>
        <v>0.002700678627345691</v>
      </c>
      <c r="G123">
        <f>Output!C125</f>
        <v>150</v>
      </c>
      <c r="H123" s="2">
        <f>Output!C431</f>
        <v>156994</v>
      </c>
      <c r="I123" s="2">
        <f>ROUND('GB Controls'!C123,0)*250</f>
        <v>157000</v>
      </c>
      <c r="J123" s="2">
        <f t="shared" si="8"/>
        <v>6</v>
      </c>
      <c r="K123" s="3">
        <f t="shared" si="9"/>
        <v>0.9999617834394905</v>
      </c>
      <c r="M123" s="7" t="str">
        <f t="shared" si="10"/>
        <v>|||||||||</v>
      </c>
      <c r="N123" s="8">
        <f t="shared" si="11"/>
      </c>
    </row>
    <row r="124" spans="1:14" ht="12.75">
      <c r="A124" t="s">
        <v>48</v>
      </c>
      <c r="B124" t="s">
        <v>21</v>
      </c>
      <c r="C124" t="s">
        <v>12</v>
      </c>
      <c r="D124" t="s">
        <v>32</v>
      </c>
      <c r="E124" s="3">
        <f t="shared" si="6"/>
        <v>0.003214210996785789</v>
      </c>
      <c r="F124" s="3">
        <f t="shared" si="7"/>
        <v>0.003341538033330228</v>
      </c>
      <c r="G124">
        <f>Output!C126</f>
        <v>169</v>
      </c>
      <c r="H124" s="2">
        <f>Output!C432</f>
        <v>194248</v>
      </c>
      <c r="I124" s="2">
        <f>ROUND('GB Controls'!C124,0)*250</f>
        <v>194250</v>
      </c>
      <c r="J124" s="2">
        <f t="shared" si="8"/>
        <v>2</v>
      </c>
      <c r="K124" s="3">
        <f t="shared" si="9"/>
        <v>0.999989703989704</v>
      </c>
      <c r="M124" s="7" t="str">
        <f t="shared" si="10"/>
        <v>||</v>
      </c>
      <c r="N124" s="8">
        <f t="shared" si="11"/>
      </c>
    </row>
    <row r="125" spans="1:14" ht="12.75">
      <c r="A125" t="s">
        <v>49</v>
      </c>
      <c r="B125" t="s">
        <v>21</v>
      </c>
      <c r="C125" t="s">
        <v>12</v>
      </c>
      <c r="D125" t="s">
        <v>34</v>
      </c>
      <c r="E125" s="3">
        <f t="shared" si="6"/>
        <v>0.003290286996709713</v>
      </c>
      <c r="F125" s="3">
        <f t="shared" si="7"/>
        <v>0.0034491048413406783</v>
      </c>
      <c r="G125">
        <f>Output!C127</f>
        <v>173</v>
      </c>
      <c r="H125" s="2">
        <f>Output!C433</f>
        <v>200501</v>
      </c>
      <c r="I125" s="2">
        <f>ROUND('GB Controls'!C125,0)*250</f>
        <v>200500</v>
      </c>
      <c r="J125" s="2">
        <f t="shared" si="8"/>
        <v>-1</v>
      </c>
      <c r="K125" s="3">
        <f t="shared" si="9"/>
        <v>1.000004987531172</v>
      </c>
      <c r="M125" s="7">
        <f t="shared" si="10"/>
      </c>
      <c r="N125" s="8" t="str">
        <f t="shared" si="11"/>
        <v>|</v>
      </c>
    </row>
    <row r="126" spans="1:14" ht="12.75">
      <c r="A126" t="s">
        <v>50</v>
      </c>
      <c r="B126" t="s">
        <v>21</v>
      </c>
      <c r="C126" t="s">
        <v>12</v>
      </c>
      <c r="D126" t="s">
        <v>36</v>
      </c>
      <c r="E126" s="3">
        <f t="shared" si="6"/>
        <v>0.002453450997546549</v>
      </c>
      <c r="F126" s="3">
        <f t="shared" si="7"/>
        <v>0.0031178892134127705</v>
      </c>
      <c r="G126">
        <f>Output!C128</f>
        <v>129</v>
      </c>
      <c r="H126" s="2">
        <f>Output!C434</f>
        <v>181247</v>
      </c>
      <c r="I126" s="2">
        <f>ROUND('GB Controls'!C126,0)*250</f>
        <v>181250</v>
      </c>
      <c r="J126" s="2">
        <f t="shared" si="8"/>
        <v>3</v>
      </c>
      <c r="K126" s="3">
        <f t="shared" si="9"/>
        <v>0.999983448275862</v>
      </c>
      <c r="M126" s="7" t="str">
        <f t="shared" si="10"/>
        <v>||||</v>
      </c>
      <c r="N126" s="8">
        <f t="shared" si="11"/>
      </c>
    </row>
    <row r="127" spans="1:14" ht="12.75">
      <c r="A127" t="s">
        <v>51</v>
      </c>
      <c r="B127" t="s">
        <v>21</v>
      </c>
      <c r="C127" t="s">
        <v>12</v>
      </c>
      <c r="D127" t="s">
        <v>11</v>
      </c>
      <c r="E127" s="3">
        <f t="shared" si="6"/>
        <v>0.005211205994788794</v>
      </c>
      <c r="F127" s="3">
        <f t="shared" si="7"/>
        <v>0.005689360373148276</v>
      </c>
      <c r="G127">
        <f>Output!C129</f>
        <v>274</v>
      </c>
      <c r="H127" s="2">
        <f>Output!C435</f>
        <v>330730</v>
      </c>
      <c r="I127" s="2">
        <f>ROUND('GB Controls'!C127,0)*250</f>
        <v>330750</v>
      </c>
      <c r="J127" s="2">
        <f t="shared" si="8"/>
        <v>20</v>
      </c>
      <c r="K127" s="3">
        <f t="shared" si="9"/>
        <v>0.9999395313681028</v>
      </c>
      <c r="M127" s="7" t="str">
        <f t="shared" si="10"/>
        <v>|||||||||||||||</v>
      </c>
      <c r="N127" s="8">
        <f t="shared" si="11"/>
      </c>
    </row>
    <row r="128" spans="1:14" ht="12.75">
      <c r="A128" t="s">
        <v>52</v>
      </c>
      <c r="B128" t="s">
        <v>21</v>
      </c>
      <c r="C128" t="s">
        <v>12</v>
      </c>
      <c r="D128" t="s">
        <v>9</v>
      </c>
      <c r="E128" s="3">
        <f t="shared" si="6"/>
        <v>0.0057056999942943</v>
      </c>
      <c r="F128" s="3">
        <f t="shared" si="7"/>
        <v>0.004933193064701874</v>
      </c>
      <c r="G128">
        <f>Output!C130</f>
        <v>300</v>
      </c>
      <c r="H128" s="2">
        <f>Output!C436</f>
        <v>286773</v>
      </c>
      <c r="I128" s="2">
        <f>ROUND('GB Controls'!C128,0)*250</f>
        <v>286750</v>
      </c>
      <c r="J128" s="2">
        <f t="shared" si="8"/>
        <v>-23</v>
      </c>
      <c r="K128" s="3">
        <f t="shared" si="9"/>
        <v>1.0000802092414995</v>
      </c>
      <c r="M128" s="7">
        <f t="shared" si="10"/>
      </c>
      <c r="N128" s="8" t="str">
        <f t="shared" si="11"/>
        <v>||||||||||||||||||||</v>
      </c>
    </row>
    <row r="129" spans="1:14" ht="12.75">
      <c r="A129" t="s">
        <v>53</v>
      </c>
      <c r="B129" t="s">
        <v>21</v>
      </c>
      <c r="C129" t="s">
        <v>12</v>
      </c>
      <c r="D129" t="s">
        <v>16</v>
      </c>
      <c r="E129" s="3">
        <f t="shared" si="6"/>
        <v>0.002206203997793796</v>
      </c>
      <c r="F129" s="3">
        <f t="shared" si="7"/>
        <v>0.0018062381695648894</v>
      </c>
      <c r="G129">
        <f>Output!C131</f>
        <v>116</v>
      </c>
      <c r="H129" s="2">
        <f>Output!C437</f>
        <v>104999</v>
      </c>
      <c r="I129" s="2">
        <f>ROUND('GB Controls'!C129,0)*250</f>
        <v>105000</v>
      </c>
      <c r="J129" s="2">
        <f t="shared" si="8"/>
        <v>1</v>
      </c>
      <c r="K129" s="3">
        <f t="shared" si="9"/>
        <v>0.9999904761904762</v>
      </c>
      <c r="M129" s="7" t="str">
        <f t="shared" si="10"/>
        <v>||</v>
      </c>
      <c r="N129" s="8">
        <f t="shared" si="11"/>
      </c>
    </row>
    <row r="130" spans="1:14" ht="12.75">
      <c r="A130" t="s">
        <v>54</v>
      </c>
      <c r="B130" t="s">
        <v>21</v>
      </c>
      <c r="C130" t="s">
        <v>12</v>
      </c>
      <c r="D130" t="s">
        <v>18</v>
      </c>
      <c r="E130" s="3">
        <f aca="true" t="shared" si="12" ref="E130:E193">G130/G$289</f>
        <v>0.001502500998497499</v>
      </c>
      <c r="F130" s="3">
        <f aca="true" t="shared" si="13" ref="F130:F193">H130/H$289</f>
        <v>0.001591156160840332</v>
      </c>
      <c r="G130">
        <f>Output!C132</f>
        <v>79</v>
      </c>
      <c r="H130" s="2">
        <f>Output!C438</f>
        <v>92496</v>
      </c>
      <c r="I130" s="2">
        <f>ROUND('GB Controls'!C130,0)*250</f>
        <v>92500</v>
      </c>
      <c r="J130" s="2">
        <f t="shared" si="8"/>
        <v>4</v>
      </c>
      <c r="K130" s="3">
        <f t="shared" si="9"/>
        <v>0.9999567567567568</v>
      </c>
      <c r="M130" s="7" t="str">
        <f t="shared" si="10"/>
        <v>||||||||||</v>
      </c>
      <c r="N130" s="8">
        <f t="shared" si="11"/>
      </c>
    </row>
    <row r="131" spans="1:14" ht="12.75">
      <c r="A131" t="s">
        <v>56</v>
      </c>
      <c r="B131" t="s">
        <v>21</v>
      </c>
      <c r="C131" t="s">
        <v>12</v>
      </c>
      <c r="D131" t="s">
        <v>314</v>
      </c>
      <c r="E131" s="3">
        <f t="shared" si="12"/>
        <v>0.001977975998022024</v>
      </c>
      <c r="F131" s="3">
        <f t="shared" si="13"/>
        <v>0.0024986876694600836</v>
      </c>
      <c r="G131">
        <f>Output!C133</f>
        <v>104</v>
      </c>
      <c r="H131" s="2">
        <f>Output!C439</f>
        <v>145252</v>
      </c>
      <c r="I131" s="2">
        <f>ROUND('GB Controls'!C131,0)*250</f>
        <v>145250</v>
      </c>
      <c r="J131" s="2">
        <f aca="true" t="shared" si="14" ref="J131:J194">I131-H131</f>
        <v>-2</v>
      </c>
      <c r="K131" s="3">
        <f aca="true" t="shared" si="15" ref="K131:K194">H131/I131</f>
        <v>1.000013769363167</v>
      </c>
      <c r="M131" s="7">
        <f aca="true" t="shared" si="16" ref="M131:M194">REPT("|",MAX((1-$K131)*10^6/4,0))</f>
      </c>
      <c r="N131" s="8" t="str">
        <f aca="true" t="shared" si="17" ref="N131:N194">REPT("|",MAX(($K131-1)*10^6/4,0))</f>
        <v>|||</v>
      </c>
    </row>
    <row r="132" spans="1:14" ht="12.75">
      <c r="A132" t="s">
        <v>57</v>
      </c>
      <c r="B132" t="s">
        <v>58</v>
      </c>
      <c r="C132" t="s">
        <v>6</v>
      </c>
      <c r="D132" t="s">
        <v>5</v>
      </c>
      <c r="E132" s="3">
        <f t="shared" si="12"/>
        <v>0.005800794994199205</v>
      </c>
      <c r="F132" s="3">
        <f t="shared" si="13"/>
        <v>0.005741432135158133</v>
      </c>
      <c r="G132">
        <f>Output!C134</f>
        <v>305</v>
      </c>
      <c r="H132" s="2">
        <f>Output!C440</f>
        <v>333757</v>
      </c>
      <c r="I132" s="2">
        <f>ROUND('GB Controls'!C132,0)*250</f>
        <v>333750</v>
      </c>
      <c r="J132" s="2">
        <f t="shared" si="14"/>
        <v>-7</v>
      </c>
      <c r="K132" s="3">
        <f t="shared" si="15"/>
        <v>1.0000209737827714</v>
      </c>
      <c r="M132" s="7">
        <f t="shared" si="16"/>
      </c>
      <c r="N132" s="8" t="str">
        <f t="shared" si="17"/>
        <v>|||||</v>
      </c>
    </row>
    <row r="133" spans="1:14" ht="12.75">
      <c r="A133" t="s">
        <v>59</v>
      </c>
      <c r="B133" t="s">
        <v>58</v>
      </c>
      <c r="C133" t="s">
        <v>6</v>
      </c>
      <c r="D133" t="s">
        <v>23</v>
      </c>
      <c r="E133" s="3">
        <f t="shared" si="12"/>
        <v>0.004811806995188193</v>
      </c>
      <c r="F133" s="3">
        <f t="shared" si="13"/>
        <v>0.004808131383231224</v>
      </c>
      <c r="G133">
        <f>Output!C135</f>
        <v>253</v>
      </c>
      <c r="H133" s="2">
        <f>Output!C441</f>
        <v>279503</v>
      </c>
      <c r="I133" s="2">
        <f>ROUND('GB Controls'!C133,0)*250</f>
        <v>279500</v>
      </c>
      <c r="J133" s="2">
        <f t="shared" si="14"/>
        <v>-3</v>
      </c>
      <c r="K133" s="3">
        <f t="shared" si="15"/>
        <v>1.0000107334525938</v>
      </c>
      <c r="M133" s="7">
        <f t="shared" si="16"/>
      </c>
      <c r="N133" s="8" t="str">
        <f t="shared" si="17"/>
        <v>||</v>
      </c>
    </row>
    <row r="134" spans="1:14" ht="12.75">
      <c r="A134" t="s">
        <v>60</v>
      </c>
      <c r="B134" t="s">
        <v>58</v>
      </c>
      <c r="C134" t="s">
        <v>6</v>
      </c>
      <c r="D134" t="s">
        <v>25</v>
      </c>
      <c r="E134" s="3">
        <f t="shared" si="12"/>
        <v>0.002434431997565568</v>
      </c>
      <c r="F134" s="3">
        <f t="shared" si="13"/>
        <v>0.00432653209376048</v>
      </c>
      <c r="G134">
        <f>Output!C136</f>
        <v>128</v>
      </c>
      <c r="H134" s="2">
        <f>Output!C442</f>
        <v>251507</v>
      </c>
      <c r="I134" s="2">
        <f>ROUND('GB Controls'!C134,0)*250</f>
        <v>251500</v>
      </c>
      <c r="J134" s="2">
        <f t="shared" si="14"/>
        <v>-7</v>
      </c>
      <c r="K134" s="3">
        <f t="shared" si="15"/>
        <v>1.000027833001988</v>
      </c>
      <c r="M134" s="7">
        <f t="shared" si="16"/>
      </c>
      <c r="N134" s="8" t="str">
        <f t="shared" si="17"/>
        <v>||||||</v>
      </c>
    </row>
    <row r="135" spans="1:14" ht="12.75">
      <c r="A135" t="s">
        <v>61</v>
      </c>
      <c r="B135" t="s">
        <v>58</v>
      </c>
      <c r="C135" t="s">
        <v>6</v>
      </c>
      <c r="D135" t="s">
        <v>27</v>
      </c>
      <c r="E135" s="3">
        <f t="shared" si="12"/>
        <v>0.002016013997983986</v>
      </c>
      <c r="F135" s="3">
        <f t="shared" si="13"/>
        <v>0.002868471150188156</v>
      </c>
      <c r="G135">
        <f>Output!C137</f>
        <v>106</v>
      </c>
      <c r="H135" s="2">
        <f>Output!C443</f>
        <v>166748</v>
      </c>
      <c r="I135" s="2">
        <f>ROUND('GB Controls'!C135,0)*250</f>
        <v>166750</v>
      </c>
      <c r="J135" s="2">
        <f t="shared" si="14"/>
        <v>2</v>
      </c>
      <c r="K135" s="3">
        <f t="shared" si="15"/>
        <v>0.9999880059970016</v>
      </c>
      <c r="M135" s="7" t="str">
        <f t="shared" si="16"/>
        <v>||</v>
      </c>
      <c r="N135" s="8">
        <f t="shared" si="17"/>
      </c>
    </row>
    <row r="136" spans="1:14" ht="12.75">
      <c r="A136" t="s">
        <v>62</v>
      </c>
      <c r="B136" t="s">
        <v>58</v>
      </c>
      <c r="C136" t="s">
        <v>6</v>
      </c>
      <c r="D136" t="s">
        <v>29</v>
      </c>
      <c r="E136" s="3">
        <f t="shared" si="12"/>
        <v>0.00209208999790791</v>
      </c>
      <c r="F136" s="3">
        <f t="shared" si="13"/>
        <v>0.0029202676732841843</v>
      </c>
      <c r="G136">
        <f>Output!C138</f>
        <v>110</v>
      </c>
      <c r="H136" s="2">
        <f>Output!C444</f>
        <v>169759</v>
      </c>
      <c r="I136" s="2">
        <f>ROUND('GB Controls'!C136,0)*250</f>
        <v>169750</v>
      </c>
      <c r="J136" s="2">
        <f t="shared" si="14"/>
        <v>-9</v>
      </c>
      <c r="K136" s="3">
        <f t="shared" si="15"/>
        <v>1.0000530191458026</v>
      </c>
      <c r="M136" s="7">
        <f t="shared" si="16"/>
      </c>
      <c r="N136" s="8" t="str">
        <f t="shared" si="17"/>
        <v>|||||||||||||</v>
      </c>
    </row>
    <row r="137" spans="1:14" ht="12.75">
      <c r="A137" t="s">
        <v>63</v>
      </c>
      <c r="B137" t="s">
        <v>58</v>
      </c>
      <c r="C137" t="s">
        <v>6</v>
      </c>
      <c r="D137" t="s">
        <v>32</v>
      </c>
      <c r="E137" s="3">
        <f t="shared" si="12"/>
        <v>0.003214210996785789</v>
      </c>
      <c r="F137" s="3">
        <f t="shared" si="13"/>
        <v>0.003509210139147893</v>
      </c>
      <c r="G137">
        <f>Output!C139</f>
        <v>169</v>
      </c>
      <c r="H137" s="2">
        <f>Output!C445</f>
        <v>203995</v>
      </c>
      <c r="I137" s="2">
        <f>ROUND('GB Controls'!C137,0)*250</f>
        <v>204000</v>
      </c>
      <c r="J137" s="2">
        <f t="shared" si="14"/>
        <v>5</v>
      </c>
      <c r="K137" s="3">
        <f t="shared" si="15"/>
        <v>0.9999754901960785</v>
      </c>
      <c r="M137" s="7" t="str">
        <f t="shared" si="16"/>
        <v>||||||</v>
      </c>
      <c r="N137" s="8">
        <f t="shared" si="17"/>
      </c>
    </row>
    <row r="138" spans="1:14" ht="12.75">
      <c r="A138" t="s">
        <v>64</v>
      </c>
      <c r="B138" t="s">
        <v>58</v>
      </c>
      <c r="C138" t="s">
        <v>6</v>
      </c>
      <c r="D138" t="s">
        <v>34</v>
      </c>
      <c r="E138" s="3">
        <f t="shared" si="12"/>
        <v>0.003727723996272276</v>
      </c>
      <c r="F138" s="3">
        <f t="shared" si="13"/>
        <v>0.003672684851529679</v>
      </c>
      <c r="G138">
        <f>Output!C140</f>
        <v>196</v>
      </c>
      <c r="H138" s="2">
        <f>Output!C446</f>
        <v>213498</v>
      </c>
      <c r="I138" s="2">
        <f>ROUND('GB Controls'!C138,0)*250</f>
        <v>213500</v>
      </c>
      <c r="J138" s="2">
        <f t="shared" si="14"/>
        <v>2</v>
      </c>
      <c r="K138" s="3">
        <f t="shared" si="15"/>
        <v>0.9999906323185012</v>
      </c>
      <c r="M138" s="7" t="str">
        <f t="shared" si="16"/>
        <v>||</v>
      </c>
      <c r="N138" s="8">
        <f t="shared" si="17"/>
      </c>
    </row>
    <row r="139" spans="1:14" ht="12.75">
      <c r="A139" t="s">
        <v>65</v>
      </c>
      <c r="B139" t="s">
        <v>58</v>
      </c>
      <c r="C139" t="s">
        <v>6</v>
      </c>
      <c r="D139" t="s">
        <v>36</v>
      </c>
      <c r="E139" s="3">
        <f t="shared" si="12"/>
        <v>0.002567564997432435</v>
      </c>
      <c r="F139" s="3">
        <f t="shared" si="13"/>
        <v>0.0033072191812622853</v>
      </c>
      <c r="G139">
        <f>Output!C141</f>
        <v>135</v>
      </c>
      <c r="H139" s="2">
        <f>Output!C447</f>
        <v>192253</v>
      </c>
      <c r="I139" s="2">
        <f>ROUND('GB Controls'!C139,0)*250</f>
        <v>192250</v>
      </c>
      <c r="J139" s="2">
        <f t="shared" si="14"/>
        <v>-3</v>
      </c>
      <c r="K139" s="3">
        <f t="shared" si="15"/>
        <v>1.0000156046814044</v>
      </c>
      <c r="M139" s="7">
        <f t="shared" si="16"/>
      </c>
      <c r="N139" s="8" t="str">
        <f t="shared" si="17"/>
        <v>|||</v>
      </c>
    </row>
    <row r="140" spans="1:14" ht="12.75">
      <c r="A140" t="s">
        <v>66</v>
      </c>
      <c r="B140" t="s">
        <v>58</v>
      </c>
      <c r="C140" t="s">
        <v>6</v>
      </c>
      <c r="D140" t="s">
        <v>11</v>
      </c>
      <c r="E140" s="3">
        <f t="shared" si="12"/>
        <v>0.005591585994408414</v>
      </c>
      <c r="F140" s="3">
        <f t="shared" si="13"/>
        <v>0.005960728739750684</v>
      </c>
      <c r="G140">
        <f>Output!C142</f>
        <v>294</v>
      </c>
      <c r="H140" s="2">
        <f>Output!C448</f>
        <v>346505</v>
      </c>
      <c r="I140" s="2">
        <f>ROUND('GB Controls'!C140,0)*250</f>
        <v>346500</v>
      </c>
      <c r="J140" s="2">
        <f t="shared" si="14"/>
        <v>-5</v>
      </c>
      <c r="K140" s="3">
        <f t="shared" si="15"/>
        <v>1.00001443001443</v>
      </c>
      <c r="M140" s="7">
        <f t="shared" si="16"/>
      </c>
      <c r="N140" s="8" t="str">
        <f t="shared" si="17"/>
        <v>|||</v>
      </c>
    </row>
    <row r="141" spans="1:14" ht="12.75">
      <c r="A141" t="s">
        <v>68</v>
      </c>
      <c r="B141" t="s">
        <v>58</v>
      </c>
      <c r="C141" t="s">
        <v>6</v>
      </c>
      <c r="D141" t="s">
        <v>9</v>
      </c>
      <c r="E141" s="3">
        <f t="shared" si="12"/>
        <v>0.002871868997128131</v>
      </c>
      <c r="F141" s="3">
        <f t="shared" si="13"/>
        <v>0.0028640501251347918</v>
      </c>
      <c r="G141">
        <f>Output!C143</f>
        <v>151</v>
      </c>
      <c r="H141" s="2">
        <f>Output!C449</f>
        <v>166491</v>
      </c>
      <c r="I141" s="2">
        <f>ROUND('GB Controls'!C141,0)*250</f>
        <v>166500</v>
      </c>
      <c r="J141" s="2">
        <f t="shared" si="14"/>
        <v>9</v>
      </c>
      <c r="K141" s="3">
        <f t="shared" si="15"/>
        <v>0.999945945945946</v>
      </c>
      <c r="M141" s="7" t="str">
        <f t="shared" si="16"/>
        <v>|||||||||||||</v>
      </c>
      <c r="N141" s="8">
        <f t="shared" si="17"/>
      </c>
    </row>
    <row r="142" spans="1:14" ht="12.75">
      <c r="A142" t="s">
        <v>69</v>
      </c>
      <c r="B142" t="s">
        <v>58</v>
      </c>
      <c r="C142" t="s">
        <v>6</v>
      </c>
      <c r="D142" t="s">
        <v>16</v>
      </c>
      <c r="E142" s="3">
        <f t="shared" si="12"/>
        <v>0.003689685996310314</v>
      </c>
      <c r="F142" s="3">
        <f t="shared" si="13"/>
        <v>0.00391780230672573</v>
      </c>
      <c r="G142">
        <f>Output!C144</f>
        <v>194</v>
      </c>
      <c r="H142" s="2">
        <f>Output!C450</f>
        <v>227747</v>
      </c>
      <c r="I142" s="2">
        <f>ROUND('GB Controls'!C142,0)*250</f>
        <v>227750</v>
      </c>
      <c r="J142" s="2">
        <f t="shared" si="14"/>
        <v>3</v>
      </c>
      <c r="K142" s="3">
        <f t="shared" si="15"/>
        <v>0.9999868276619099</v>
      </c>
      <c r="M142" s="7" t="str">
        <f t="shared" si="16"/>
        <v>|||</v>
      </c>
      <c r="N142" s="8">
        <f t="shared" si="17"/>
      </c>
    </row>
    <row r="143" spans="1:14" ht="12.75">
      <c r="A143" t="s">
        <v>70</v>
      </c>
      <c r="B143" t="s">
        <v>58</v>
      </c>
      <c r="C143" t="s">
        <v>6</v>
      </c>
      <c r="D143" t="s">
        <v>18</v>
      </c>
      <c r="E143" s="3">
        <f t="shared" si="12"/>
        <v>0.001502500998497499</v>
      </c>
      <c r="F143" s="3">
        <f t="shared" si="13"/>
        <v>0.0014320852710797958</v>
      </c>
      <c r="G143">
        <f>Output!C145</f>
        <v>79</v>
      </c>
      <c r="H143" s="2">
        <f>Output!C451</f>
        <v>83249</v>
      </c>
      <c r="I143" s="2">
        <f>ROUND('GB Controls'!C143,0)*250</f>
        <v>83250</v>
      </c>
      <c r="J143" s="2">
        <f t="shared" si="14"/>
        <v>1</v>
      </c>
      <c r="K143" s="3">
        <f t="shared" si="15"/>
        <v>0.9999879879879879</v>
      </c>
      <c r="M143" s="7" t="str">
        <f t="shared" si="16"/>
        <v>|||</v>
      </c>
      <c r="N143" s="8">
        <f t="shared" si="17"/>
      </c>
    </row>
    <row r="144" spans="1:14" ht="12.75">
      <c r="A144" t="s">
        <v>71</v>
      </c>
      <c r="B144" t="s">
        <v>58</v>
      </c>
      <c r="C144" t="s">
        <v>6</v>
      </c>
      <c r="D144" t="s">
        <v>314</v>
      </c>
      <c r="E144" s="3">
        <f t="shared" si="12"/>
        <v>0.001749747998250252</v>
      </c>
      <c r="F144" s="3">
        <f t="shared" si="13"/>
        <v>0.001642660242590418</v>
      </c>
      <c r="G144">
        <f>Output!C146</f>
        <v>92</v>
      </c>
      <c r="H144" s="2">
        <f>Output!C452</f>
        <v>95490</v>
      </c>
      <c r="I144" s="2">
        <f>ROUND('GB Controls'!C144,0)*250</f>
        <v>95500</v>
      </c>
      <c r="J144" s="2">
        <f t="shared" si="14"/>
        <v>10</v>
      </c>
      <c r="K144" s="3">
        <f t="shared" si="15"/>
        <v>0.9998952879581152</v>
      </c>
      <c r="M144" s="7" t="str">
        <f t="shared" si="16"/>
        <v>||||||||||||||||||||||||||</v>
      </c>
      <c r="N144" s="8">
        <f t="shared" si="17"/>
      </c>
    </row>
    <row r="145" spans="1:14" ht="12.75">
      <c r="A145" t="s">
        <v>72</v>
      </c>
      <c r="B145" t="s">
        <v>58</v>
      </c>
      <c r="C145" t="s">
        <v>12</v>
      </c>
      <c r="D145" t="s">
        <v>5</v>
      </c>
      <c r="E145" s="3">
        <f t="shared" si="12"/>
        <v>0.005458452994541547</v>
      </c>
      <c r="F145" s="3">
        <f t="shared" si="13"/>
        <v>0.005500460466101619</v>
      </c>
      <c r="G145">
        <f>Output!C147</f>
        <v>287</v>
      </c>
      <c r="H145" s="2">
        <f>Output!C453</f>
        <v>319749</v>
      </c>
      <c r="I145" s="2">
        <f>ROUND('GB Controls'!C145,0)*250</f>
        <v>319750</v>
      </c>
      <c r="J145" s="2">
        <f t="shared" si="14"/>
        <v>1</v>
      </c>
      <c r="K145" s="3">
        <f t="shared" si="15"/>
        <v>0.9999968725566849</v>
      </c>
      <c r="M145" s="7">
        <f t="shared" si="16"/>
      </c>
      <c r="N145" s="8">
        <f t="shared" si="17"/>
      </c>
    </row>
    <row r="146" spans="1:14" ht="12.75">
      <c r="A146" t="s">
        <v>73</v>
      </c>
      <c r="B146" t="s">
        <v>58</v>
      </c>
      <c r="C146" t="s">
        <v>12</v>
      </c>
      <c r="D146" t="s">
        <v>23</v>
      </c>
      <c r="E146" s="3">
        <f t="shared" si="12"/>
        <v>0.004773768995226231</v>
      </c>
      <c r="F146" s="3">
        <f t="shared" si="13"/>
        <v>0.004597435994695802</v>
      </c>
      <c r="G146">
        <f>Output!C148</f>
        <v>251</v>
      </c>
      <c r="H146" s="2">
        <f>Output!C454</f>
        <v>267255</v>
      </c>
      <c r="I146" s="2">
        <f>ROUND('GB Controls'!C146,0)*250</f>
        <v>267250</v>
      </c>
      <c r="J146" s="2">
        <f t="shared" si="14"/>
        <v>-5</v>
      </c>
      <c r="K146" s="3">
        <f t="shared" si="15"/>
        <v>1.0000187090739008</v>
      </c>
      <c r="M146" s="7">
        <f t="shared" si="16"/>
      </c>
      <c r="N146" s="8" t="str">
        <f t="shared" si="17"/>
        <v>||||</v>
      </c>
    </row>
    <row r="147" spans="1:14" ht="12.75">
      <c r="A147" t="s">
        <v>74</v>
      </c>
      <c r="B147" t="s">
        <v>58</v>
      </c>
      <c r="C147" t="s">
        <v>12</v>
      </c>
      <c r="D147" t="s">
        <v>25</v>
      </c>
      <c r="E147" s="3">
        <f t="shared" si="12"/>
        <v>0.002244241997755758</v>
      </c>
      <c r="F147" s="3">
        <f t="shared" si="13"/>
        <v>0.004111381275307466</v>
      </c>
      <c r="G147">
        <f>Output!C149</f>
        <v>118</v>
      </c>
      <c r="H147" s="2">
        <f>Output!C455</f>
        <v>239000</v>
      </c>
      <c r="I147" s="2">
        <f>ROUND('GB Controls'!C147,0)*250</f>
        <v>239000</v>
      </c>
      <c r="J147" s="2">
        <f t="shared" si="14"/>
        <v>0</v>
      </c>
      <c r="K147" s="3">
        <f t="shared" si="15"/>
        <v>1</v>
      </c>
      <c r="M147" s="7">
        <f t="shared" si="16"/>
      </c>
      <c r="N147" s="8">
        <f t="shared" si="17"/>
      </c>
    </row>
    <row r="148" spans="1:14" ht="12.75">
      <c r="A148" t="s">
        <v>75</v>
      </c>
      <c r="B148" t="s">
        <v>58</v>
      </c>
      <c r="C148" t="s">
        <v>12</v>
      </c>
      <c r="D148" t="s">
        <v>27</v>
      </c>
      <c r="E148" s="3">
        <f t="shared" si="12"/>
        <v>0.002206203997793796</v>
      </c>
      <c r="F148" s="3">
        <f t="shared" si="13"/>
        <v>0.0028857767968950986</v>
      </c>
      <c r="G148">
        <f>Output!C150</f>
        <v>116</v>
      </c>
      <c r="H148" s="2">
        <f>Output!C456</f>
        <v>167754</v>
      </c>
      <c r="I148" s="2">
        <f>ROUND('GB Controls'!C148,0)*250</f>
        <v>167750</v>
      </c>
      <c r="J148" s="2">
        <f t="shared" si="14"/>
        <v>-4</v>
      </c>
      <c r="K148" s="3">
        <f t="shared" si="15"/>
        <v>1.0000238450074517</v>
      </c>
      <c r="M148" s="7">
        <f t="shared" si="16"/>
      </c>
      <c r="N148" s="8" t="str">
        <f t="shared" si="17"/>
        <v>|||||</v>
      </c>
    </row>
    <row r="149" spans="1:14" ht="12.75">
      <c r="A149" t="s">
        <v>76</v>
      </c>
      <c r="B149" t="s">
        <v>58</v>
      </c>
      <c r="C149" t="s">
        <v>12</v>
      </c>
      <c r="D149" t="s">
        <v>29</v>
      </c>
      <c r="E149" s="3">
        <f t="shared" si="12"/>
        <v>0.00285284999714715</v>
      </c>
      <c r="F149" s="3">
        <f t="shared" si="13"/>
        <v>0.0030191300506448204</v>
      </c>
      <c r="G149">
        <f>Output!C151</f>
        <v>150</v>
      </c>
      <c r="H149" s="2">
        <f>Output!C457</f>
        <v>175506</v>
      </c>
      <c r="I149" s="2">
        <f>ROUND('GB Controls'!C149,0)*250</f>
        <v>175500</v>
      </c>
      <c r="J149" s="2">
        <f t="shared" si="14"/>
        <v>-6</v>
      </c>
      <c r="K149" s="3">
        <f t="shared" si="15"/>
        <v>1.000034188034188</v>
      </c>
      <c r="M149" s="7">
        <f t="shared" si="16"/>
      </c>
      <c r="N149" s="8" t="str">
        <f t="shared" si="17"/>
        <v>||||||||</v>
      </c>
    </row>
    <row r="150" spans="1:14" ht="12.75">
      <c r="A150" t="s">
        <v>77</v>
      </c>
      <c r="B150" t="s">
        <v>58</v>
      </c>
      <c r="C150" t="s">
        <v>12</v>
      </c>
      <c r="D150" t="s">
        <v>32</v>
      </c>
      <c r="E150" s="3">
        <f t="shared" si="12"/>
        <v>0.0036706669963293332</v>
      </c>
      <c r="F150" s="3">
        <f t="shared" si="13"/>
        <v>0.0036039439328011073</v>
      </c>
      <c r="G150">
        <f>Output!C152</f>
        <v>193</v>
      </c>
      <c r="H150" s="2">
        <f>Output!C458</f>
        <v>209502</v>
      </c>
      <c r="I150" s="2">
        <f>ROUND('GB Controls'!C150,0)*250</f>
        <v>209500</v>
      </c>
      <c r="J150" s="2">
        <f t="shared" si="14"/>
        <v>-2</v>
      </c>
      <c r="K150" s="3">
        <f t="shared" si="15"/>
        <v>1.0000095465393795</v>
      </c>
      <c r="M150" s="7">
        <f t="shared" si="16"/>
      </c>
      <c r="N150" s="8" t="str">
        <f t="shared" si="17"/>
        <v>||</v>
      </c>
    </row>
    <row r="151" spans="1:14" ht="12.75">
      <c r="A151" t="s">
        <v>79</v>
      </c>
      <c r="B151" t="s">
        <v>58</v>
      </c>
      <c r="C151" t="s">
        <v>12</v>
      </c>
      <c r="D151" t="s">
        <v>34</v>
      </c>
      <c r="E151" s="3">
        <f t="shared" si="12"/>
        <v>0.003480476996519523</v>
      </c>
      <c r="F151" s="3">
        <f t="shared" si="13"/>
        <v>0.0037801656473795578</v>
      </c>
      <c r="G151">
        <f>Output!C153</f>
        <v>183</v>
      </c>
      <c r="H151" s="2">
        <f>Output!C459</f>
        <v>219746</v>
      </c>
      <c r="I151" s="2">
        <f>ROUND('GB Controls'!C151,0)*250</f>
        <v>219750</v>
      </c>
      <c r="J151" s="2">
        <f t="shared" si="14"/>
        <v>4</v>
      </c>
      <c r="K151" s="3">
        <f t="shared" si="15"/>
        <v>0.9999817974971559</v>
      </c>
      <c r="M151" s="7" t="str">
        <f t="shared" si="16"/>
        <v>||||</v>
      </c>
      <c r="N151" s="8">
        <f t="shared" si="17"/>
      </c>
    </row>
    <row r="152" spans="1:14" ht="12.75">
      <c r="A152" t="s">
        <v>80</v>
      </c>
      <c r="B152" t="s">
        <v>58</v>
      </c>
      <c r="C152" t="s">
        <v>12</v>
      </c>
      <c r="D152" t="s">
        <v>36</v>
      </c>
      <c r="E152" s="3">
        <f t="shared" si="12"/>
        <v>0.002833830997166169</v>
      </c>
      <c r="F152" s="3">
        <f t="shared" si="13"/>
        <v>0.003350156451819471</v>
      </c>
      <c r="G152">
        <f>Output!C154</f>
        <v>149</v>
      </c>
      <c r="H152" s="2">
        <f>Output!C460</f>
        <v>194749</v>
      </c>
      <c r="I152" s="2">
        <f>ROUND('GB Controls'!C152,0)*250</f>
        <v>194750</v>
      </c>
      <c r="J152" s="2">
        <f t="shared" si="14"/>
        <v>1</v>
      </c>
      <c r="K152" s="3">
        <f t="shared" si="15"/>
        <v>0.99999486521181</v>
      </c>
      <c r="M152" s="7" t="str">
        <f t="shared" si="16"/>
        <v>|</v>
      </c>
      <c r="N152" s="8">
        <f t="shared" si="17"/>
      </c>
    </row>
    <row r="153" spans="1:14" ht="12.75">
      <c r="A153" t="s">
        <v>81</v>
      </c>
      <c r="B153" t="s">
        <v>58</v>
      </c>
      <c r="C153" t="s">
        <v>12</v>
      </c>
      <c r="D153" t="s">
        <v>11</v>
      </c>
      <c r="E153" s="3">
        <f t="shared" si="12"/>
        <v>0.005648642994351357</v>
      </c>
      <c r="F153" s="3">
        <f t="shared" si="13"/>
        <v>0.006150075910032312</v>
      </c>
      <c r="G153">
        <f>Output!C155</f>
        <v>297</v>
      </c>
      <c r="H153" s="2">
        <f>Output!C461</f>
        <v>357512</v>
      </c>
      <c r="I153" s="2">
        <f>ROUND('GB Controls'!C153,0)*250</f>
        <v>357500</v>
      </c>
      <c r="J153" s="2">
        <f t="shared" si="14"/>
        <v>-12</v>
      </c>
      <c r="K153" s="3">
        <f t="shared" si="15"/>
        <v>1.0000335664335664</v>
      </c>
      <c r="M153" s="7">
        <f t="shared" si="16"/>
      </c>
      <c r="N153" s="8" t="str">
        <f t="shared" si="17"/>
        <v>||||||||</v>
      </c>
    </row>
    <row r="154" spans="1:14" ht="12.75">
      <c r="A154" t="s">
        <v>82</v>
      </c>
      <c r="B154" t="s">
        <v>58</v>
      </c>
      <c r="C154" t="s">
        <v>12</v>
      </c>
      <c r="D154" t="s">
        <v>9</v>
      </c>
      <c r="E154" s="3">
        <f t="shared" si="12"/>
        <v>0.00494493999505506</v>
      </c>
      <c r="F154" s="3">
        <f t="shared" si="13"/>
        <v>0.005293876458841504</v>
      </c>
      <c r="G154">
        <f>Output!C156</f>
        <v>260</v>
      </c>
      <c r="H154" s="2">
        <f>Output!C462</f>
        <v>307740</v>
      </c>
      <c r="I154" s="2">
        <f>ROUND('GB Controls'!C154,0)*250</f>
        <v>307750</v>
      </c>
      <c r="J154" s="2">
        <f t="shared" si="14"/>
        <v>10</v>
      </c>
      <c r="K154" s="3">
        <f t="shared" si="15"/>
        <v>0.9999675060926076</v>
      </c>
      <c r="M154" s="7" t="str">
        <f t="shared" si="16"/>
        <v>||||||||</v>
      </c>
      <c r="N154" s="8">
        <f t="shared" si="17"/>
      </c>
    </row>
    <row r="155" spans="1:14" ht="12.75">
      <c r="A155" t="s">
        <v>83</v>
      </c>
      <c r="B155" t="s">
        <v>58</v>
      </c>
      <c r="C155" t="s">
        <v>12</v>
      </c>
      <c r="D155" t="s">
        <v>16</v>
      </c>
      <c r="E155" s="3">
        <f t="shared" si="12"/>
        <v>0.001996994998003005</v>
      </c>
      <c r="F155" s="3">
        <f t="shared" si="13"/>
        <v>0.0019009031534896466</v>
      </c>
      <c r="G155">
        <f>Output!C157</f>
        <v>105</v>
      </c>
      <c r="H155" s="2">
        <f>Output!C463</f>
        <v>110502</v>
      </c>
      <c r="I155" s="2">
        <f>ROUND('GB Controls'!C155,0)*250</f>
        <v>110500</v>
      </c>
      <c r="J155" s="2">
        <f t="shared" si="14"/>
        <v>-2</v>
      </c>
      <c r="K155" s="3">
        <f t="shared" si="15"/>
        <v>1.0000180995475114</v>
      </c>
      <c r="M155" s="7">
        <f t="shared" si="16"/>
      </c>
      <c r="N155" s="8" t="str">
        <f t="shared" si="17"/>
        <v>||||</v>
      </c>
    </row>
    <row r="156" spans="1:14" ht="12.75">
      <c r="A156" t="s">
        <v>84</v>
      </c>
      <c r="B156" t="s">
        <v>58</v>
      </c>
      <c r="C156" t="s">
        <v>12</v>
      </c>
      <c r="D156" t="s">
        <v>18</v>
      </c>
      <c r="E156" s="3">
        <f t="shared" si="12"/>
        <v>0.001787785998212214</v>
      </c>
      <c r="F156" s="3">
        <f t="shared" si="13"/>
        <v>0.0016944395632543321</v>
      </c>
      <c r="G156">
        <f>Output!C158</f>
        <v>94</v>
      </c>
      <c r="H156" s="2">
        <f>Output!C464</f>
        <v>98500</v>
      </c>
      <c r="I156" s="2">
        <f>ROUND('GB Controls'!C156,0)*250</f>
        <v>98500</v>
      </c>
      <c r="J156" s="2">
        <f t="shared" si="14"/>
        <v>0</v>
      </c>
      <c r="K156" s="3">
        <f t="shared" si="15"/>
        <v>1</v>
      </c>
      <c r="M156" s="7">
        <f t="shared" si="16"/>
      </c>
      <c r="N156" s="8">
        <f t="shared" si="17"/>
      </c>
    </row>
    <row r="157" spans="1:14" ht="12.75">
      <c r="A157" t="s">
        <v>85</v>
      </c>
      <c r="B157" t="s">
        <v>58</v>
      </c>
      <c r="C157" t="s">
        <v>12</v>
      </c>
      <c r="D157" t="s">
        <v>314</v>
      </c>
      <c r="E157" s="3">
        <f t="shared" si="12"/>
        <v>0.002339336997660663</v>
      </c>
      <c r="F157" s="3">
        <f t="shared" si="13"/>
        <v>0.002752285923688463</v>
      </c>
      <c r="G157">
        <f>Output!C159</f>
        <v>123</v>
      </c>
      <c r="H157" s="2">
        <f>Output!C465</f>
        <v>159994</v>
      </c>
      <c r="I157" s="2">
        <f>ROUND('GB Controls'!C157,0)*250</f>
        <v>160000</v>
      </c>
      <c r="J157" s="2">
        <f t="shared" si="14"/>
        <v>6</v>
      </c>
      <c r="K157" s="3">
        <f t="shared" si="15"/>
        <v>0.9999625</v>
      </c>
      <c r="M157" s="7" t="str">
        <f t="shared" si="16"/>
        <v>|||||||||</v>
      </c>
      <c r="N157" s="8">
        <f t="shared" si="17"/>
      </c>
    </row>
    <row r="158" spans="1:14" ht="12.75">
      <c r="A158" t="s">
        <v>86</v>
      </c>
      <c r="B158" t="s">
        <v>87</v>
      </c>
      <c r="C158" t="s">
        <v>6</v>
      </c>
      <c r="D158" t="s">
        <v>5</v>
      </c>
      <c r="E158" s="3">
        <f t="shared" si="12"/>
        <v>0.007531523992468476</v>
      </c>
      <c r="F158" s="3">
        <f t="shared" si="13"/>
        <v>0.008321573320679225</v>
      </c>
      <c r="G158">
        <f>Output!C160</f>
        <v>396</v>
      </c>
      <c r="H158" s="2">
        <f>Output!C466</f>
        <v>483744</v>
      </c>
      <c r="I158" s="2">
        <f>ROUND('GB Controls'!C158,0)*250</f>
        <v>483750</v>
      </c>
      <c r="J158" s="2">
        <f t="shared" si="14"/>
        <v>6</v>
      </c>
      <c r="K158" s="3">
        <f t="shared" si="15"/>
        <v>0.9999875968992248</v>
      </c>
      <c r="M158" s="7" t="str">
        <f t="shared" si="16"/>
        <v>|||</v>
      </c>
      <c r="N158" s="8">
        <f t="shared" si="17"/>
      </c>
    </row>
    <row r="159" spans="1:14" ht="12.75">
      <c r="A159" t="s">
        <v>88</v>
      </c>
      <c r="B159" t="s">
        <v>87</v>
      </c>
      <c r="C159" t="s">
        <v>6</v>
      </c>
      <c r="D159" t="s">
        <v>23</v>
      </c>
      <c r="E159" s="3">
        <f t="shared" si="12"/>
        <v>0.005857851994142148</v>
      </c>
      <c r="F159" s="3">
        <f t="shared" si="13"/>
        <v>0.005741191301108534</v>
      </c>
      <c r="G159">
        <f>Output!C161</f>
        <v>308</v>
      </c>
      <c r="H159" s="2">
        <f>Output!C467</f>
        <v>333743</v>
      </c>
      <c r="I159" s="2">
        <f>ROUND('GB Controls'!C159,0)*250</f>
        <v>333750</v>
      </c>
      <c r="J159" s="2">
        <f t="shared" si="14"/>
        <v>7</v>
      </c>
      <c r="K159" s="3">
        <f t="shared" si="15"/>
        <v>0.9999790262172285</v>
      </c>
      <c r="M159" s="7" t="str">
        <f t="shared" si="16"/>
        <v>|||||</v>
      </c>
      <c r="N159" s="8">
        <f t="shared" si="17"/>
      </c>
    </row>
    <row r="160" spans="1:14" ht="12.75">
      <c r="A160" t="s">
        <v>89</v>
      </c>
      <c r="B160" t="s">
        <v>87</v>
      </c>
      <c r="C160" t="s">
        <v>6</v>
      </c>
      <c r="D160" t="s">
        <v>25</v>
      </c>
      <c r="E160" s="3">
        <f t="shared" si="12"/>
        <v>0.003518514996481485</v>
      </c>
      <c r="F160" s="3">
        <f t="shared" si="13"/>
        <v>0.00626163368229327</v>
      </c>
      <c r="G160">
        <f>Output!C162</f>
        <v>185</v>
      </c>
      <c r="H160" s="2">
        <f>Output!C468</f>
        <v>363997</v>
      </c>
      <c r="I160" s="2">
        <f>ROUND('GB Controls'!C160,0)*250</f>
        <v>364000</v>
      </c>
      <c r="J160" s="2">
        <f t="shared" si="14"/>
        <v>3</v>
      </c>
      <c r="K160" s="3">
        <f t="shared" si="15"/>
        <v>0.9999917582417582</v>
      </c>
      <c r="M160" s="7" t="str">
        <f t="shared" si="16"/>
        <v>||</v>
      </c>
      <c r="N160" s="8">
        <f t="shared" si="17"/>
      </c>
    </row>
    <row r="161" spans="1:14" ht="12.75">
      <c r="A161" t="s">
        <v>91</v>
      </c>
      <c r="B161" t="s">
        <v>87</v>
      </c>
      <c r="C161" t="s">
        <v>6</v>
      </c>
      <c r="D161" t="s">
        <v>27</v>
      </c>
      <c r="E161" s="3">
        <f t="shared" si="12"/>
        <v>0.002985982997014017</v>
      </c>
      <c r="F161" s="3">
        <f t="shared" si="13"/>
        <v>0.005930607281118619</v>
      </c>
      <c r="G161">
        <f>Output!C163</f>
        <v>157</v>
      </c>
      <c r="H161" s="2">
        <f>Output!C469</f>
        <v>344754</v>
      </c>
      <c r="I161" s="2">
        <f>ROUND('GB Controls'!C161,0)*250</f>
        <v>344750</v>
      </c>
      <c r="J161" s="2">
        <f t="shared" si="14"/>
        <v>-4</v>
      </c>
      <c r="K161" s="3">
        <f t="shared" si="15"/>
        <v>1.0000116026105874</v>
      </c>
      <c r="M161" s="7">
        <f t="shared" si="16"/>
      </c>
      <c r="N161" s="8" t="str">
        <f t="shared" si="17"/>
        <v>||</v>
      </c>
    </row>
    <row r="162" spans="1:14" ht="12.75">
      <c r="A162" t="s">
        <v>92</v>
      </c>
      <c r="B162" t="s">
        <v>87</v>
      </c>
      <c r="C162" t="s">
        <v>6</v>
      </c>
      <c r="D162" t="s">
        <v>29</v>
      </c>
      <c r="E162" s="3">
        <f t="shared" si="12"/>
        <v>0.003841837996158162</v>
      </c>
      <c r="F162" s="3">
        <f t="shared" si="13"/>
        <v>0.006420463738004207</v>
      </c>
      <c r="G162">
        <f>Output!C164</f>
        <v>202</v>
      </c>
      <c r="H162" s="2">
        <f>Output!C470</f>
        <v>373230</v>
      </c>
      <c r="I162" s="2">
        <f>ROUND('GB Controls'!C162,0)*250</f>
        <v>373250</v>
      </c>
      <c r="J162" s="2">
        <f t="shared" si="14"/>
        <v>20</v>
      </c>
      <c r="K162" s="3">
        <f t="shared" si="15"/>
        <v>0.9999464166108506</v>
      </c>
      <c r="M162" s="7" t="str">
        <f t="shared" si="16"/>
        <v>|||||||||||||</v>
      </c>
      <c r="N162" s="8">
        <f t="shared" si="17"/>
      </c>
    </row>
    <row r="163" spans="1:14" ht="12.75">
      <c r="A163" t="s">
        <v>93</v>
      </c>
      <c r="B163" t="s">
        <v>87</v>
      </c>
      <c r="C163" t="s">
        <v>6</v>
      </c>
      <c r="D163" t="s">
        <v>32</v>
      </c>
      <c r="E163" s="3">
        <f t="shared" si="12"/>
        <v>0.003632628996367371</v>
      </c>
      <c r="F163" s="3">
        <f t="shared" si="13"/>
        <v>0.005900365405461755</v>
      </c>
      <c r="G163">
        <f>Output!C165</f>
        <v>191</v>
      </c>
      <c r="H163" s="2">
        <f>Output!C471</f>
        <v>342996</v>
      </c>
      <c r="I163" s="2">
        <f>ROUND('GB Controls'!C163,0)*250</f>
        <v>343000</v>
      </c>
      <c r="J163" s="2">
        <f t="shared" si="14"/>
        <v>4</v>
      </c>
      <c r="K163" s="3">
        <f t="shared" si="15"/>
        <v>0.9999883381924198</v>
      </c>
      <c r="M163" s="7" t="str">
        <f t="shared" si="16"/>
        <v>||</v>
      </c>
      <c r="N163" s="8">
        <f t="shared" si="17"/>
      </c>
    </row>
    <row r="164" spans="1:14" ht="12.75">
      <c r="A164" t="s">
        <v>94</v>
      </c>
      <c r="B164" t="s">
        <v>87</v>
      </c>
      <c r="C164" t="s">
        <v>6</v>
      </c>
      <c r="D164" t="s">
        <v>34</v>
      </c>
      <c r="E164" s="3">
        <f t="shared" si="12"/>
        <v>0.003822818996177181</v>
      </c>
      <c r="F164" s="3">
        <f t="shared" si="13"/>
        <v>0.005263927024530582</v>
      </c>
      <c r="G164">
        <f>Output!C166</f>
        <v>201</v>
      </c>
      <c r="H164" s="2">
        <f>Output!C472</f>
        <v>305999</v>
      </c>
      <c r="I164" s="2">
        <f>ROUND('GB Controls'!C164,0)*250</f>
        <v>306000</v>
      </c>
      <c r="J164" s="2">
        <f t="shared" si="14"/>
        <v>1</v>
      </c>
      <c r="K164" s="3">
        <f t="shared" si="15"/>
        <v>0.9999967320261438</v>
      </c>
      <c r="M164" s="7">
        <f t="shared" si="16"/>
      </c>
      <c r="N164" s="8">
        <f t="shared" si="17"/>
      </c>
    </row>
    <row r="165" spans="1:14" ht="12.75">
      <c r="A165" t="s">
        <v>95</v>
      </c>
      <c r="B165" t="s">
        <v>87</v>
      </c>
      <c r="C165" t="s">
        <v>6</v>
      </c>
      <c r="D165" t="s">
        <v>36</v>
      </c>
      <c r="E165" s="3">
        <f t="shared" si="12"/>
        <v>0.003138134996861865</v>
      </c>
      <c r="F165" s="3">
        <f t="shared" si="13"/>
        <v>0.004167271977246687</v>
      </c>
      <c r="G165">
        <f>Output!C167</f>
        <v>165</v>
      </c>
      <c r="H165" s="2">
        <f>Output!C473</f>
        <v>242249</v>
      </c>
      <c r="I165" s="2">
        <f>ROUND('GB Controls'!C165,0)*250</f>
        <v>242250</v>
      </c>
      <c r="J165" s="2">
        <f t="shared" si="14"/>
        <v>1</v>
      </c>
      <c r="K165" s="3">
        <f t="shared" si="15"/>
        <v>0.9999958720330238</v>
      </c>
      <c r="M165" s="7" t="str">
        <f t="shared" si="16"/>
        <v>|</v>
      </c>
      <c r="N165" s="8">
        <f t="shared" si="17"/>
      </c>
    </row>
    <row r="166" spans="1:14" ht="12.75">
      <c r="A166" t="s">
        <v>96</v>
      </c>
      <c r="B166" t="s">
        <v>87</v>
      </c>
      <c r="C166" t="s">
        <v>6</v>
      </c>
      <c r="D166" t="s">
        <v>11</v>
      </c>
      <c r="E166" s="3">
        <f t="shared" si="12"/>
        <v>0.004431426995568573</v>
      </c>
      <c r="F166" s="3">
        <f t="shared" si="13"/>
        <v>0.0063177480158499765</v>
      </c>
      <c r="G166">
        <f>Output!C168</f>
        <v>233</v>
      </c>
      <c r="H166" s="2">
        <f>Output!C474</f>
        <v>367259</v>
      </c>
      <c r="I166" s="2">
        <f>ROUND('GB Controls'!C166,0)*250</f>
        <v>367250</v>
      </c>
      <c r="J166" s="2">
        <f t="shared" si="14"/>
        <v>-9</v>
      </c>
      <c r="K166" s="3">
        <f t="shared" si="15"/>
        <v>1.0000245064669844</v>
      </c>
      <c r="M166" s="7">
        <f t="shared" si="16"/>
      </c>
      <c r="N166" s="8" t="str">
        <f t="shared" si="17"/>
        <v>||||||</v>
      </c>
    </row>
    <row r="167" spans="1:14" ht="12.75">
      <c r="A167" t="s">
        <v>97</v>
      </c>
      <c r="B167" t="s">
        <v>87</v>
      </c>
      <c r="C167" t="s">
        <v>6</v>
      </c>
      <c r="D167" t="s">
        <v>9</v>
      </c>
      <c r="E167" s="3">
        <f t="shared" si="12"/>
        <v>0.002073070997926929</v>
      </c>
      <c r="F167" s="3">
        <f t="shared" si="13"/>
        <v>0.0024558020061992403</v>
      </c>
      <c r="G167">
        <f>Output!C169</f>
        <v>109</v>
      </c>
      <c r="H167" s="2">
        <f>Output!C475</f>
        <v>142759</v>
      </c>
      <c r="I167" s="2">
        <f>ROUND('GB Controls'!C167,0)*250</f>
        <v>142750</v>
      </c>
      <c r="J167" s="2">
        <f t="shared" si="14"/>
        <v>-9</v>
      </c>
      <c r="K167" s="3">
        <f t="shared" si="15"/>
        <v>1.0000630472854641</v>
      </c>
      <c r="M167" s="7">
        <f t="shared" si="16"/>
      </c>
      <c r="N167" s="8" t="str">
        <f t="shared" si="17"/>
        <v>|||||||||||||||</v>
      </c>
    </row>
    <row r="168" spans="1:14" ht="12.75">
      <c r="A168" t="s">
        <v>98</v>
      </c>
      <c r="B168" t="s">
        <v>87</v>
      </c>
      <c r="C168" t="s">
        <v>6</v>
      </c>
      <c r="D168" t="s">
        <v>16</v>
      </c>
      <c r="E168" s="3">
        <f t="shared" si="12"/>
        <v>0.003062058996937941</v>
      </c>
      <c r="F168" s="3">
        <f t="shared" si="13"/>
        <v>0.0035521990170014218</v>
      </c>
      <c r="G168">
        <f>Output!C170</f>
        <v>161</v>
      </c>
      <c r="H168" s="2">
        <f>Output!C476</f>
        <v>206494</v>
      </c>
      <c r="I168" s="2">
        <f>ROUND('GB Controls'!C168,0)*250</f>
        <v>206500</v>
      </c>
      <c r="J168" s="2">
        <f t="shared" si="14"/>
        <v>6</v>
      </c>
      <c r="K168" s="3">
        <f t="shared" si="15"/>
        <v>0.9999709443099274</v>
      </c>
      <c r="M168" s="7" t="str">
        <f t="shared" si="16"/>
        <v>|||||||</v>
      </c>
      <c r="N168" s="8">
        <f t="shared" si="17"/>
      </c>
    </row>
    <row r="169" spans="1:14" ht="12.75">
      <c r="A169" t="s">
        <v>99</v>
      </c>
      <c r="B169" t="s">
        <v>87</v>
      </c>
      <c r="C169" t="s">
        <v>6</v>
      </c>
      <c r="D169" t="s">
        <v>18</v>
      </c>
      <c r="E169" s="3">
        <f t="shared" si="12"/>
        <v>0.001274272998725727</v>
      </c>
      <c r="F169" s="3">
        <f t="shared" si="13"/>
        <v>0.001294500219029967</v>
      </c>
      <c r="G169">
        <f>Output!C171</f>
        <v>67</v>
      </c>
      <c r="H169" s="2">
        <f>Output!C477</f>
        <v>75251</v>
      </c>
      <c r="I169" s="2">
        <f>ROUND('GB Controls'!C169,0)*250</f>
        <v>75250</v>
      </c>
      <c r="J169" s="2">
        <f t="shared" si="14"/>
        <v>-1</v>
      </c>
      <c r="K169" s="3">
        <f t="shared" si="15"/>
        <v>1.000013289036545</v>
      </c>
      <c r="M169" s="7">
        <f t="shared" si="16"/>
      </c>
      <c r="N169" s="8" t="str">
        <f t="shared" si="17"/>
        <v>|||</v>
      </c>
    </row>
    <row r="170" spans="1:14" ht="12.75">
      <c r="A170" t="s">
        <v>100</v>
      </c>
      <c r="B170" t="s">
        <v>87</v>
      </c>
      <c r="C170" t="s">
        <v>6</v>
      </c>
      <c r="D170" t="s">
        <v>314</v>
      </c>
      <c r="E170" s="3">
        <f t="shared" si="12"/>
        <v>0.00152151999847848</v>
      </c>
      <c r="F170" s="3">
        <f t="shared" si="13"/>
        <v>0.0015223636348154176</v>
      </c>
      <c r="G170">
        <f>Output!C172</f>
        <v>80</v>
      </c>
      <c r="H170" s="2">
        <f>Output!C478</f>
        <v>88497</v>
      </c>
      <c r="I170" s="2">
        <f>ROUND('GB Controls'!C170,0)*250</f>
        <v>88500</v>
      </c>
      <c r="J170" s="2">
        <f t="shared" si="14"/>
        <v>3</v>
      </c>
      <c r="K170" s="3">
        <f t="shared" si="15"/>
        <v>0.9999661016949153</v>
      </c>
      <c r="M170" s="7" t="str">
        <f t="shared" si="16"/>
        <v>||||||||</v>
      </c>
      <c r="N170" s="8">
        <f t="shared" si="17"/>
      </c>
    </row>
    <row r="171" spans="1:14" ht="12.75">
      <c r="A171" t="s">
        <v>102</v>
      </c>
      <c r="B171" t="s">
        <v>87</v>
      </c>
      <c r="C171" t="s">
        <v>12</v>
      </c>
      <c r="D171" t="s">
        <v>5</v>
      </c>
      <c r="E171" s="3">
        <f t="shared" si="12"/>
        <v>0.006865858993134141</v>
      </c>
      <c r="F171" s="3">
        <f t="shared" si="13"/>
        <v>0.008024986188597316</v>
      </c>
      <c r="G171">
        <f>Output!C173</f>
        <v>361</v>
      </c>
      <c r="H171" s="2">
        <f>Output!C479</f>
        <v>466503</v>
      </c>
      <c r="I171" s="2">
        <f>ROUND('GB Controls'!C171,0)*250</f>
        <v>466500</v>
      </c>
      <c r="J171" s="2">
        <f t="shared" si="14"/>
        <v>-3</v>
      </c>
      <c r="K171" s="3">
        <f t="shared" si="15"/>
        <v>1.000006430868167</v>
      </c>
      <c r="M171" s="7">
        <f t="shared" si="16"/>
      </c>
      <c r="N171" s="8" t="str">
        <f t="shared" si="17"/>
        <v>|</v>
      </c>
    </row>
    <row r="172" spans="1:14" ht="12.75">
      <c r="A172" t="s">
        <v>103</v>
      </c>
      <c r="B172" t="s">
        <v>87</v>
      </c>
      <c r="C172" t="s">
        <v>12</v>
      </c>
      <c r="D172" t="s">
        <v>23</v>
      </c>
      <c r="E172" s="3">
        <f t="shared" si="12"/>
        <v>0.004982977995017022</v>
      </c>
      <c r="F172" s="3">
        <f t="shared" si="13"/>
        <v>0.005500494870965847</v>
      </c>
      <c r="G172">
        <f>Output!C174</f>
        <v>262</v>
      </c>
      <c r="H172" s="2">
        <f>Output!C480</f>
        <v>319751</v>
      </c>
      <c r="I172" s="2">
        <f>ROUND('GB Controls'!C172,0)*250</f>
        <v>319750</v>
      </c>
      <c r="J172" s="2">
        <f t="shared" si="14"/>
        <v>-1</v>
      </c>
      <c r="K172" s="3">
        <f t="shared" si="15"/>
        <v>1.000003127443315</v>
      </c>
      <c r="M172" s="7">
        <f t="shared" si="16"/>
      </c>
      <c r="N172" s="8">
        <f t="shared" si="17"/>
      </c>
    </row>
    <row r="173" spans="1:14" ht="12.75">
      <c r="A173" t="s">
        <v>104</v>
      </c>
      <c r="B173" t="s">
        <v>87</v>
      </c>
      <c r="C173" t="s">
        <v>12</v>
      </c>
      <c r="D173" t="s">
        <v>25</v>
      </c>
      <c r="E173" s="3">
        <f t="shared" si="12"/>
        <v>0.003822818996177181</v>
      </c>
      <c r="F173" s="3">
        <f t="shared" si="13"/>
        <v>0.0063175759915288345</v>
      </c>
      <c r="G173">
        <f>Output!C175</f>
        <v>201</v>
      </c>
      <c r="H173" s="2">
        <f>Output!C481</f>
        <v>367249</v>
      </c>
      <c r="I173" s="2">
        <f>ROUND('GB Controls'!C173,0)*250</f>
        <v>367250</v>
      </c>
      <c r="J173" s="2">
        <f t="shared" si="14"/>
        <v>1</v>
      </c>
      <c r="K173" s="3">
        <f t="shared" si="15"/>
        <v>0.9999972770592239</v>
      </c>
      <c r="M173" s="7">
        <f t="shared" si="16"/>
      </c>
      <c r="N173" s="8">
        <f t="shared" si="17"/>
      </c>
    </row>
    <row r="174" spans="1:14" ht="12.75">
      <c r="A174" t="s">
        <v>105</v>
      </c>
      <c r="B174" t="s">
        <v>87</v>
      </c>
      <c r="C174" t="s">
        <v>12</v>
      </c>
      <c r="D174" t="s">
        <v>27</v>
      </c>
      <c r="E174" s="3">
        <f t="shared" si="12"/>
        <v>0.004032027995967972</v>
      </c>
      <c r="F174" s="3">
        <f t="shared" si="13"/>
        <v>0.006339285460857027</v>
      </c>
      <c r="G174">
        <f>Output!C176</f>
        <v>212</v>
      </c>
      <c r="H174" s="2">
        <f>Output!C482</f>
        <v>368511</v>
      </c>
      <c r="I174" s="2">
        <f>ROUND('GB Controls'!C174,0)*250</f>
        <v>368500</v>
      </c>
      <c r="J174" s="2">
        <f t="shared" si="14"/>
        <v>-11</v>
      </c>
      <c r="K174" s="3">
        <f t="shared" si="15"/>
        <v>1.0000298507462686</v>
      </c>
      <c r="M174" s="7">
        <f t="shared" si="16"/>
      </c>
      <c r="N174" s="8" t="str">
        <f t="shared" si="17"/>
        <v>|||||||</v>
      </c>
    </row>
    <row r="175" spans="1:14" ht="12.75">
      <c r="A175" t="s">
        <v>106</v>
      </c>
      <c r="B175" t="s">
        <v>87</v>
      </c>
      <c r="C175" t="s">
        <v>12</v>
      </c>
      <c r="D175" t="s">
        <v>29</v>
      </c>
      <c r="E175" s="3">
        <f t="shared" si="12"/>
        <v>0.004431426995568573</v>
      </c>
      <c r="F175" s="3">
        <f t="shared" si="13"/>
        <v>0.0059562905122652055</v>
      </c>
      <c r="G175">
        <f>Output!C177</f>
        <v>233</v>
      </c>
      <c r="H175" s="2">
        <f>Output!C483</f>
        <v>346247</v>
      </c>
      <c r="I175" s="2">
        <f>ROUND('GB Controls'!C175,0)*250</f>
        <v>346250</v>
      </c>
      <c r="J175" s="2">
        <f t="shared" si="14"/>
        <v>3</v>
      </c>
      <c r="K175" s="3">
        <f t="shared" si="15"/>
        <v>0.9999913357400722</v>
      </c>
      <c r="M175" s="7" t="str">
        <f t="shared" si="16"/>
        <v>||</v>
      </c>
      <c r="N175" s="8">
        <f t="shared" si="17"/>
      </c>
    </row>
    <row r="176" spans="1:14" ht="12.75">
      <c r="A176" t="s">
        <v>107</v>
      </c>
      <c r="B176" t="s">
        <v>87</v>
      </c>
      <c r="C176" t="s">
        <v>12</v>
      </c>
      <c r="D176" t="s">
        <v>32</v>
      </c>
      <c r="E176" s="3">
        <f t="shared" si="12"/>
        <v>0.004260255995739744</v>
      </c>
      <c r="F176" s="3">
        <f t="shared" si="13"/>
        <v>0.0054401659415411465</v>
      </c>
      <c r="G176">
        <f>Output!C178</f>
        <v>224</v>
      </c>
      <c r="H176" s="2">
        <f>Output!C484</f>
        <v>316244</v>
      </c>
      <c r="I176" s="2">
        <f>ROUND('GB Controls'!C176,0)*250</f>
        <v>316250</v>
      </c>
      <c r="J176" s="2">
        <f t="shared" si="14"/>
        <v>6</v>
      </c>
      <c r="K176" s="3">
        <f t="shared" si="15"/>
        <v>0.9999810276679841</v>
      </c>
      <c r="M176" s="7" t="str">
        <f t="shared" si="16"/>
        <v>||||</v>
      </c>
      <c r="N176" s="8">
        <f t="shared" si="17"/>
      </c>
    </row>
    <row r="177" spans="1:14" ht="12.75">
      <c r="A177" t="s">
        <v>108</v>
      </c>
      <c r="B177" t="s">
        <v>87</v>
      </c>
      <c r="C177" t="s">
        <v>12</v>
      </c>
      <c r="D177" t="s">
        <v>34</v>
      </c>
      <c r="E177" s="3">
        <f t="shared" si="12"/>
        <v>0.004127122995872877</v>
      </c>
      <c r="F177" s="3">
        <f t="shared" si="13"/>
        <v>0.00511772355399151</v>
      </c>
      <c r="G177">
        <f>Output!C179</f>
        <v>217</v>
      </c>
      <c r="H177" s="2">
        <f>Output!C485</f>
        <v>297500</v>
      </c>
      <c r="I177" s="2">
        <f>ROUND('GB Controls'!C177,0)*250</f>
        <v>297500</v>
      </c>
      <c r="J177" s="2">
        <f t="shared" si="14"/>
        <v>0</v>
      </c>
      <c r="K177" s="3">
        <f t="shared" si="15"/>
        <v>1</v>
      </c>
      <c r="M177" s="7">
        <f t="shared" si="16"/>
      </c>
      <c r="N177" s="8">
        <f t="shared" si="17"/>
      </c>
    </row>
    <row r="178" spans="1:14" ht="12.75">
      <c r="A178" t="s">
        <v>109</v>
      </c>
      <c r="B178" t="s">
        <v>87</v>
      </c>
      <c r="C178" t="s">
        <v>12</v>
      </c>
      <c r="D178" t="s">
        <v>36</v>
      </c>
      <c r="E178" s="3">
        <f t="shared" si="12"/>
        <v>0.003366362996633637</v>
      </c>
      <c r="F178" s="3">
        <f t="shared" si="13"/>
        <v>0.004266117152175209</v>
      </c>
      <c r="G178">
        <f>Output!C180</f>
        <v>177</v>
      </c>
      <c r="H178" s="2">
        <f>Output!C486</f>
        <v>247995</v>
      </c>
      <c r="I178" s="2">
        <f>ROUND('GB Controls'!C178,0)*250</f>
        <v>248000</v>
      </c>
      <c r="J178" s="2">
        <f t="shared" si="14"/>
        <v>5</v>
      </c>
      <c r="K178" s="3">
        <f t="shared" si="15"/>
        <v>0.9999798387096774</v>
      </c>
      <c r="M178" s="7" t="str">
        <f t="shared" si="16"/>
        <v>|||||</v>
      </c>
      <c r="N178" s="8">
        <f t="shared" si="17"/>
      </c>
    </row>
    <row r="179" spans="1:14" ht="12.75">
      <c r="A179" t="s">
        <v>110</v>
      </c>
      <c r="B179" t="s">
        <v>87</v>
      </c>
      <c r="C179" t="s">
        <v>12</v>
      </c>
      <c r="D179" t="s">
        <v>11</v>
      </c>
      <c r="E179" s="3">
        <f t="shared" si="12"/>
        <v>0.005173167994826832</v>
      </c>
      <c r="F179" s="3">
        <f t="shared" si="13"/>
        <v>0.006730468767135235</v>
      </c>
      <c r="G179">
        <f>Output!C181</f>
        <v>272</v>
      </c>
      <c r="H179" s="2">
        <f>Output!C487</f>
        <v>391251</v>
      </c>
      <c r="I179" s="2">
        <f>ROUND('GB Controls'!C179,0)*250</f>
        <v>391250</v>
      </c>
      <c r="J179" s="2">
        <f t="shared" si="14"/>
        <v>-1</v>
      </c>
      <c r="K179" s="3">
        <f t="shared" si="15"/>
        <v>1.0000025559105432</v>
      </c>
      <c r="M179" s="7">
        <f t="shared" si="16"/>
      </c>
      <c r="N179" s="8">
        <f t="shared" si="17"/>
      </c>
    </row>
    <row r="180" spans="1:14" ht="12.75">
      <c r="A180" t="s">
        <v>111</v>
      </c>
      <c r="B180" t="s">
        <v>87</v>
      </c>
      <c r="C180" t="s">
        <v>12</v>
      </c>
      <c r="D180" t="s">
        <v>9</v>
      </c>
      <c r="E180" s="3">
        <f t="shared" si="12"/>
        <v>0.0038037999961962</v>
      </c>
      <c r="F180" s="3">
        <f t="shared" si="13"/>
        <v>0.004906770128974375</v>
      </c>
      <c r="G180">
        <f>Output!C182</f>
        <v>200</v>
      </c>
      <c r="H180" s="2">
        <f>Output!C488</f>
        <v>285237</v>
      </c>
      <c r="I180" s="2">
        <f>ROUND('GB Controls'!C180,0)*250</f>
        <v>285250</v>
      </c>
      <c r="J180" s="2">
        <f t="shared" si="14"/>
        <v>13</v>
      </c>
      <c r="K180" s="3">
        <f t="shared" si="15"/>
        <v>0.999954425942156</v>
      </c>
      <c r="M180" s="7" t="str">
        <f t="shared" si="16"/>
        <v>|||||||||||</v>
      </c>
      <c r="N180" s="8">
        <f t="shared" si="17"/>
      </c>
    </row>
    <row r="181" spans="1:14" ht="12.75">
      <c r="A181" t="s">
        <v>113</v>
      </c>
      <c r="B181" t="s">
        <v>87</v>
      </c>
      <c r="C181" t="s">
        <v>12</v>
      </c>
      <c r="D181" t="s">
        <v>16</v>
      </c>
      <c r="E181" s="3">
        <f t="shared" si="12"/>
        <v>0.001958956998041043</v>
      </c>
      <c r="F181" s="3">
        <f t="shared" si="13"/>
        <v>0.0018061865622685466</v>
      </c>
      <c r="G181">
        <f>Output!C183</f>
        <v>103</v>
      </c>
      <c r="H181" s="2">
        <f>Output!C489</f>
        <v>104996</v>
      </c>
      <c r="I181" s="2">
        <f>ROUND('GB Controls'!C181,0)*250</f>
        <v>105000</v>
      </c>
      <c r="J181" s="2">
        <f t="shared" si="14"/>
        <v>4</v>
      </c>
      <c r="K181" s="3">
        <f t="shared" si="15"/>
        <v>0.9999619047619047</v>
      </c>
      <c r="M181" s="7" t="str">
        <f t="shared" si="16"/>
        <v>|||||||||</v>
      </c>
      <c r="N181" s="8">
        <f t="shared" si="17"/>
      </c>
    </row>
    <row r="182" spans="1:14" ht="12.75">
      <c r="A182" t="s">
        <v>114</v>
      </c>
      <c r="B182" t="s">
        <v>87</v>
      </c>
      <c r="C182" t="s">
        <v>12</v>
      </c>
      <c r="D182" t="s">
        <v>18</v>
      </c>
      <c r="E182" s="3">
        <f t="shared" si="12"/>
        <v>0.001635633998364366</v>
      </c>
      <c r="F182" s="3">
        <f t="shared" si="13"/>
        <v>0.001591362590025703</v>
      </c>
      <c r="G182">
        <f>Output!C184</f>
        <v>86</v>
      </c>
      <c r="H182" s="2">
        <f>Output!C490</f>
        <v>92508</v>
      </c>
      <c r="I182" s="2">
        <f>ROUND('GB Controls'!C182,0)*250</f>
        <v>92500</v>
      </c>
      <c r="J182" s="2">
        <f t="shared" si="14"/>
        <v>-8</v>
      </c>
      <c r="K182" s="3">
        <f t="shared" si="15"/>
        <v>1.0000864864864865</v>
      </c>
      <c r="M182" s="7">
        <f t="shared" si="16"/>
      </c>
      <c r="N182" s="8" t="str">
        <f t="shared" si="17"/>
        <v>|||||||||||||||||||||</v>
      </c>
    </row>
    <row r="183" spans="1:14" ht="12.75">
      <c r="A183" t="s">
        <v>115</v>
      </c>
      <c r="B183" t="s">
        <v>87</v>
      </c>
      <c r="C183" t="s">
        <v>12</v>
      </c>
      <c r="D183" t="s">
        <v>314</v>
      </c>
      <c r="E183" s="3">
        <f t="shared" si="12"/>
        <v>0.001730728998269271</v>
      </c>
      <c r="F183" s="3">
        <f t="shared" si="13"/>
        <v>0.002571901220538362</v>
      </c>
      <c r="G183">
        <f>Output!C185</f>
        <v>91</v>
      </c>
      <c r="H183" s="2">
        <f>Output!C491</f>
        <v>149508</v>
      </c>
      <c r="I183" s="2">
        <f>ROUND('GB Controls'!C183,0)*250</f>
        <v>149500</v>
      </c>
      <c r="J183" s="2">
        <f t="shared" si="14"/>
        <v>-8</v>
      </c>
      <c r="K183" s="3">
        <f t="shared" si="15"/>
        <v>1.0000535117056857</v>
      </c>
      <c r="M183" s="7">
        <f t="shared" si="16"/>
      </c>
      <c r="N183" s="8" t="str">
        <f t="shared" si="17"/>
        <v>|||||||||||||</v>
      </c>
    </row>
    <row r="184" spans="1:14" ht="12.75">
      <c r="A184" t="s">
        <v>116</v>
      </c>
      <c r="B184" t="s">
        <v>117</v>
      </c>
      <c r="C184" t="s">
        <v>6</v>
      </c>
      <c r="D184" t="s">
        <v>5</v>
      </c>
      <c r="E184" s="3">
        <f t="shared" si="12"/>
        <v>0.008083074991916924</v>
      </c>
      <c r="F184" s="3">
        <f t="shared" si="13"/>
        <v>0.008398932657897039</v>
      </c>
      <c r="G184">
        <f>Output!C186</f>
        <v>425</v>
      </c>
      <c r="H184" s="2">
        <f>Output!C492</f>
        <v>488241</v>
      </c>
      <c r="I184" s="2">
        <f>ROUND('GB Controls'!C184,0)*250</f>
        <v>488250</v>
      </c>
      <c r="J184" s="2">
        <f t="shared" si="14"/>
        <v>9</v>
      </c>
      <c r="K184" s="3">
        <f t="shared" si="15"/>
        <v>0.9999815668202765</v>
      </c>
      <c r="M184" s="7" t="str">
        <f t="shared" si="16"/>
        <v>||||</v>
      </c>
      <c r="N184" s="8">
        <f t="shared" si="17"/>
      </c>
    </row>
    <row r="185" spans="1:14" ht="12.75">
      <c r="A185" t="s">
        <v>118</v>
      </c>
      <c r="B185" t="s">
        <v>117</v>
      </c>
      <c r="C185" t="s">
        <v>6</v>
      </c>
      <c r="D185" t="s">
        <v>23</v>
      </c>
      <c r="E185" s="3">
        <f t="shared" si="12"/>
        <v>0.007018010992981989</v>
      </c>
      <c r="F185" s="3">
        <f t="shared" si="13"/>
        <v>0.007207578221824158</v>
      </c>
      <c r="G185">
        <f>Output!C187</f>
        <v>369</v>
      </c>
      <c r="H185" s="2">
        <f>Output!C493</f>
        <v>418986</v>
      </c>
      <c r="I185" s="2">
        <f>ROUND('GB Controls'!C185,0)*250</f>
        <v>419000</v>
      </c>
      <c r="J185" s="2">
        <f t="shared" si="14"/>
        <v>14</v>
      </c>
      <c r="K185" s="3">
        <f t="shared" si="15"/>
        <v>0.9999665871121718</v>
      </c>
      <c r="M185" s="7" t="str">
        <f t="shared" si="16"/>
        <v>||||||||</v>
      </c>
      <c r="N185" s="8">
        <f t="shared" si="17"/>
      </c>
    </row>
    <row r="186" spans="1:14" ht="12.75">
      <c r="A186" t="s">
        <v>119</v>
      </c>
      <c r="B186" t="s">
        <v>117</v>
      </c>
      <c r="C186" t="s">
        <v>6</v>
      </c>
      <c r="D186" t="s">
        <v>25</v>
      </c>
      <c r="E186" s="3">
        <f t="shared" si="12"/>
        <v>0.003936932996063067</v>
      </c>
      <c r="F186" s="3">
        <f t="shared" si="13"/>
        <v>0.0065111205552463415</v>
      </c>
      <c r="G186">
        <f>Output!C188</f>
        <v>207</v>
      </c>
      <c r="H186" s="2">
        <f>Output!C494</f>
        <v>378500</v>
      </c>
      <c r="I186" s="2">
        <f>ROUND('GB Controls'!C186,0)*250</f>
        <v>378500</v>
      </c>
      <c r="J186" s="2">
        <f t="shared" si="14"/>
        <v>0</v>
      </c>
      <c r="K186" s="3">
        <f t="shared" si="15"/>
        <v>1</v>
      </c>
      <c r="M186" s="7">
        <f t="shared" si="16"/>
      </c>
      <c r="N186" s="8">
        <f t="shared" si="17"/>
      </c>
    </row>
    <row r="187" spans="1:14" ht="12.75">
      <c r="A187" t="s">
        <v>120</v>
      </c>
      <c r="B187" t="s">
        <v>117</v>
      </c>
      <c r="C187" t="s">
        <v>6</v>
      </c>
      <c r="D187" t="s">
        <v>27</v>
      </c>
      <c r="E187" s="3">
        <f t="shared" si="12"/>
        <v>0.00323322999676677</v>
      </c>
      <c r="F187" s="3">
        <f t="shared" si="13"/>
        <v>0.0042146474752893515</v>
      </c>
      <c r="G187">
        <f>Output!C189</f>
        <v>170</v>
      </c>
      <c r="H187" s="2">
        <f>Output!C495</f>
        <v>245003</v>
      </c>
      <c r="I187" s="2">
        <f>ROUND('GB Controls'!C187,0)*250</f>
        <v>245000</v>
      </c>
      <c r="J187" s="2">
        <f t="shared" si="14"/>
        <v>-3</v>
      </c>
      <c r="K187" s="3">
        <f t="shared" si="15"/>
        <v>1.0000122448979591</v>
      </c>
      <c r="M187" s="7">
        <f t="shared" si="16"/>
      </c>
      <c r="N187" s="8" t="str">
        <f t="shared" si="17"/>
        <v>|||</v>
      </c>
    </row>
    <row r="188" spans="1:14" ht="12.75">
      <c r="A188" t="s">
        <v>121</v>
      </c>
      <c r="B188" t="s">
        <v>117</v>
      </c>
      <c r="C188" t="s">
        <v>6</v>
      </c>
      <c r="D188" t="s">
        <v>29</v>
      </c>
      <c r="E188" s="3">
        <f t="shared" si="12"/>
        <v>0.003727723996272276</v>
      </c>
      <c r="F188" s="3">
        <f t="shared" si="13"/>
        <v>0.004231729490378809</v>
      </c>
      <c r="G188">
        <f>Output!C190</f>
        <v>196</v>
      </c>
      <c r="H188" s="2">
        <f>Output!C496</f>
        <v>245996</v>
      </c>
      <c r="I188" s="2">
        <f>ROUND('GB Controls'!C188,0)*250</f>
        <v>246000</v>
      </c>
      <c r="J188" s="2">
        <f t="shared" si="14"/>
        <v>4</v>
      </c>
      <c r="K188" s="3">
        <f t="shared" si="15"/>
        <v>0.9999837398373984</v>
      </c>
      <c r="M188" s="7" t="str">
        <f t="shared" si="16"/>
        <v>||||</v>
      </c>
      <c r="N188" s="8">
        <f t="shared" si="17"/>
      </c>
    </row>
    <row r="189" spans="1:14" ht="12.75">
      <c r="A189" t="s">
        <v>122</v>
      </c>
      <c r="B189" t="s">
        <v>117</v>
      </c>
      <c r="C189" t="s">
        <v>6</v>
      </c>
      <c r="D189" t="s">
        <v>32</v>
      </c>
      <c r="E189" s="3">
        <f t="shared" si="12"/>
        <v>0.004507502995492497</v>
      </c>
      <c r="F189" s="3">
        <f t="shared" si="13"/>
        <v>0.00504466482480226</v>
      </c>
      <c r="G189">
        <f>Output!C191</f>
        <v>237</v>
      </c>
      <c r="H189" s="2">
        <f>Output!C497</f>
        <v>293253</v>
      </c>
      <c r="I189" s="2">
        <f>ROUND('GB Controls'!C189,0)*250</f>
        <v>293250</v>
      </c>
      <c r="J189" s="2">
        <f t="shared" si="14"/>
        <v>-3</v>
      </c>
      <c r="K189" s="3">
        <f t="shared" si="15"/>
        <v>1.0000102301790281</v>
      </c>
      <c r="M189" s="7">
        <f t="shared" si="16"/>
      </c>
      <c r="N189" s="8" t="str">
        <f t="shared" si="17"/>
        <v>||</v>
      </c>
    </row>
    <row r="190" spans="1:14" ht="12.75">
      <c r="A190" t="s">
        <v>123</v>
      </c>
      <c r="B190" t="s">
        <v>117</v>
      </c>
      <c r="C190" t="s">
        <v>6</v>
      </c>
      <c r="D190" t="s">
        <v>34</v>
      </c>
      <c r="E190" s="3">
        <f t="shared" si="12"/>
        <v>0.004526521995473478</v>
      </c>
      <c r="F190" s="3">
        <f t="shared" si="13"/>
        <v>0.005491704428155462</v>
      </c>
      <c r="G190">
        <f>Output!C192</f>
        <v>238</v>
      </c>
      <c r="H190" s="2">
        <f>Output!C498</f>
        <v>319240</v>
      </c>
      <c r="I190" s="2">
        <f>ROUND('GB Controls'!C190,0)*250</f>
        <v>319250</v>
      </c>
      <c r="J190" s="2">
        <f t="shared" si="14"/>
        <v>10</v>
      </c>
      <c r="K190" s="3">
        <f t="shared" si="15"/>
        <v>0.9999686765857478</v>
      </c>
      <c r="M190" s="7" t="str">
        <f t="shared" si="16"/>
        <v>|||||||</v>
      </c>
      <c r="N190" s="8">
        <f t="shared" si="17"/>
      </c>
    </row>
    <row r="191" spans="1:14" ht="12.75">
      <c r="A191" t="s">
        <v>125</v>
      </c>
      <c r="B191" t="s">
        <v>117</v>
      </c>
      <c r="C191" t="s">
        <v>6</v>
      </c>
      <c r="D191" t="s">
        <v>36</v>
      </c>
      <c r="E191" s="3">
        <f t="shared" si="12"/>
        <v>0.004203198995796801</v>
      </c>
      <c r="F191" s="3">
        <f t="shared" si="13"/>
        <v>0.004945596018256253</v>
      </c>
      <c r="G191">
        <f>Output!C193</f>
        <v>221</v>
      </c>
      <c r="H191" s="2">
        <f>Output!C499</f>
        <v>287494</v>
      </c>
      <c r="I191" s="2">
        <f>ROUND('GB Controls'!C191,0)*250</f>
        <v>287500</v>
      </c>
      <c r="J191" s="2">
        <f t="shared" si="14"/>
        <v>6</v>
      </c>
      <c r="K191" s="3">
        <f t="shared" si="15"/>
        <v>0.9999791304347826</v>
      </c>
      <c r="M191" s="7" t="str">
        <f t="shared" si="16"/>
        <v>|||||</v>
      </c>
      <c r="N191" s="8">
        <f t="shared" si="17"/>
      </c>
    </row>
    <row r="192" spans="1:14" ht="12.75">
      <c r="A192" t="s">
        <v>126</v>
      </c>
      <c r="B192" t="s">
        <v>117</v>
      </c>
      <c r="C192" t="s">
        <v>6</v>
      </c>
      <c r="D192" t="s">
        <v>11</v>
      </c>
      <c r="E192" s="3">
        <f t="shared" si="12"/>
        <v>0.007588580992411419</v>
      </c>
      <c r="F192" s="3">
        <f t="shared" si="13"/>
        <v>0.008738680692153618</v>
      </c>
      <c r="G192">
        <f>Output!C194</f>
        <v>399</v>
      </c>
      <c r="H192" s="2">
        <f>Output!C500</f>
        <v>507991</v>
      </c>
      <c r="I192" s="2">
        <f>ROUND('GB Controls'!C192,0)*250</f>
        <v>508000</v>
      </c>
      <c r="J192" s="2">
        <f t="shared" si="14"/>
        <v>9</v>
      </c>
      <c r="K192" s="3">
        <f t="shared" si="15"/>
        <v>0.999982283464567</v>
      </c>
      <c r="M192" s="7" t="str">
        <f t="shared" si="16"/>
        <v>||||</v>
      </c>
      <c r="N192" s="8">
        <f t="shared" si="17"/>
      </c>
    </row>
    <row r="193" spans="1:14" ht="12.75">
      <c r="A193" t="s">
        <v>127</v>
      </c>
      <c r="B193" t="s">
        <v>117</v>
      </c>
      <c r="C193" t="s">
        <v>6</v>
      </c>
      <c r="D193" t="s">
        <v>9</v>
      </c>
      <c r="E193" s="3">
        <f t="shared" si="12"/>
        <v>0.00361360999638639</v>
      </c>
      <c r="F193" s="3">
        <f t="shared" si="13"/>
        <v>0.0040942820577858936</v>
      </c>
      <c r="G193">
        <f>Output!C195</f>
        <v>190</v>
      </c>
      <c r="H193" s="2">
        <f>Output!C501</f>
        <v>238006</v>
      </c>
      <c r="I193" s="2">
        <f>ROUND('GB Controls'!C193,0)*250</f>
        <v>238000</v>
      </c>
      <c r="J193" s="2">
        <f t="shared" si="14"/>
        <v>-6</v>
      </c>
      <c r="K193" s="3">
        <f t="shared" si="15"/>
        <v>1.0000252100840337</v>
      </c>
      <c r="M193" s="7">
        <f t="shared" si="16"/>
      </c>
      <c r="N193" s="8" t="str">
        <f t="shared" si="17"/>
        <v>||||||</v>
      </c>
    </row>
    <row r="194" spans="1:14" ht="12.75">
      <c r="A194" t="s">
        <v>128</v>
      </c>
      <c r="B194" t="s">
        <v>117</v>
      </c>
      <c r="C194" t="s">
        <v>6</v>
      </c>
      <c r="D194" t="s">
        <v>16</v>
      </c>
      <c r="E194" s="3">
        <f aca="true" t="shared" si="18" ref="E194:E257">G194/G$289</f>
        <v>0.005192186994807813</v>
      </c>
      <c r="F194" s="3">
        <f aca="true" t="shared" si="19" ref="F194:F257">H194/H$289</f>
        <v>0.005517834922537018</v>
      </c>
      <c r="G194">
        <f>Output!C196</f>
        <v>273</v>
      </c>
      <c r="H194" s="2">
        <f>Output!C502</f>
        <v>320759</v>
      </c>
      <c r="I194" s="2">
        <f>ROUND('GB Controls'!C194,0)*250</f>
        <v>320750</v>
      </c>
      <c r="J194" s="2">
        <f t="shared" si="14"/>
        <v>-9</v>
      </c>
      <c r="K194" s="3">
        <f t="shared" si="15"/>
        <v>1.0000280592361652</v>
      </c>
      <c r="M194" s="7">
        <f t="shared" si="16"/>
      </c>
      <c r="N194" s="8" t="str">
        <f t="shared" si="17"/>
        <v>|||||||</v>
      </c>
    </row>
    <row r="195" spans="1:14" ht="12.75">
      <c r="A195" t="s">
        <v>129</v>
      </c>
      <c r="B195" t="s">
        <v>117</v>
      </c>
      <c r="C195" t="s">
        <v>6</v>
      </c>
      <c r="D195" t="s">
        <v>18</v>
      </c>
      <c r="E195" s="3">
        <f t="shared" si="18"/>
        <v>0.001958956998041043</v>
      </c>
      <c r="F195" s="3">
        <f t="shared" si="19"/>
        <v>0.0020213373807215613</v>
      </c>
      <c r="G195">
        <f>Output!C197</f>
        <v>103</v>
      </c>
      <c r="H195" s="2">
        <f>Output!C503</f>
        <v>117503</v>
      </c>
      <c r="I195" s="2">
        <f>ROUND('GB Controls'!C195,0)*250</f>
        <v>117500</v>
      </c>
      <c r="J195" s="2">
        <f aca="true" t="shared" si="20" ref="J195:J258">I195-H195</f>
        <v>-3</v>
      </c>
      <c r="K195" s="3">
        <f aca="true" t="shared" si="21" ref="K195:K258">H195/I195</f>
        <v>1.0000255319148936</v>
      </c>
      <c r="M195" s="7">
        <f aca="true" t="shared" si="22" ref="M195:M258">REPT("|",MAX((1-$K195)*10^6/4,0))</f>
      </c>
      <c r="N195" s="8" t="str">
        <f aca="true" t="shared" si="23" ref="N195:N258">REPT("|",MAX(($K195-1)*10^6/4,0))</f>
        <v>||||||</v>
      </c>
    </row>
    <row r="196" spans="1:14" ht="12.75">
      <c r="A196" t="s">
        <v>130</v>
      </c>
      <c r="B196" t="s">
        <v>117</v>
      </c>
      <c r="C196" t="s">
        <v>6</v>
      </c>
      <c r="D196" t="s">
        <v>314</v>
      </c>
      <c r="E196" s="3">
        <f t="shared" si="18"/>
        <v>0.002548545997451454</v>
      </c>
      <c r="F196" s="3">
        <f t="shared" si="19"/>
        <v>0.002429740321546141</v>
      </c>
      <c r="G196">
        <f>Output!C198</f>
        <v>134</v>
      </c>
      <c r="H196" s="2">
        <f>Output!C504</f>
        <v>141244</v>
      </c>
      <c r="I196" s="2">
        <f>ROUND('GB Controls'!C196,0)*250</f>
        <v>141250</v>
      </c>
      <c r="J196" s="2">
        <f t="shared" si="20"/>
        <v>6</v>
      </c>
      <c r="K196" s="3">
        <f t="shared" si="21"/>
        <v>0.9999575221238938</v>
      </c>
      <c r="M196" s="7" t="str">
        <f t="shared" si="22"/>
        <v>||||||||||</v>
      </c>
      <c r="N196" s="8">
        <f t="shared" si="23"/>
      </c>
    </row>
    <row r="197" spans="1:14" ht="12.75">
      <c r="A197" t="s">
        <v>131</v>
      </c>
      <c r="B197" t="s">
        <v>117</v>
      </c>
      <c r="C197" t="s">
        <v>12</v>
      </c>
      <c r="D197" t="s">
        <v>5</v>
      </c>
      <c r="E197" s="3">
        <f t="shared" si="18"/>
        <v>0.008292283991707715</v>
      </c>
      <c r="F197" s="3">
        <f t="shared" si="19"/>
        <v>0.008016419377404415</v>
      </c>
      <c r="G197">
        <f>Output!C199</f>
        <v>436</v>
      </c>
      <c r="H197" s="2">
        <f>Output!C505</f>
        <v>466005</v>
      </c>
      <c r="I197" s="2">
        <f>ROUND('GB Controls'!C197,0)*250</f>
        <v>466000</v>
      </c>
      <c r="J197" s="2">
        <f t="shared" si="20"/>
        <v>-5</v>
      </c>
      <c r="K197" s="3">
        <f t="shared" si="21"/>
        <v>1.000010729613734</v>
      </c>
      <c r="M197" s="7">
        <f t="shared" si="22"/>
      </c>
      <c r="N197" s="8" t="str">
        <f t="shared" si="23"/>
        <v>||</v>
      </c>
    </row>
    <row r="198" spans="1:14" ht="12.75">
      <c r="A198" t="s">
        <v>132</v>
      </c>
      <c r="B198" t="s">
        <v>117</v>
      </c>
      <c r="C198" t="s">
        <v>12</v>
      </c>
      <c r="D198" t="s">
        <v>23</v>
      </c>
      <c r="E198" s="3">
        <f t="shared" si="18"/>
        <v>0.006010003993989996</v>
      </c>
      <c r="F198" s="3">
        <f t="shared" si="19"/>
        <v>0.006769019417503286</v>
      </c>
      <c r="G198">
        <f>Output!C200</f>
        <v>316</v>
      </c>
      <c r="H198" s="2">
        <f>Output!C506</f>
        <v>393492</v>
      </c>
      <c r="I198" s="2">
        <f>ROUND('GB Controls'!C198,0)*250</f>
        <v>393500</v>
      </c>
      <c r="J198" s="2">
        <f t="shared" si="20"/>
        <v>8</v>
      </c>
      <c r="K198" s="3">
        <f t="shared" si="21"/>
        <v>0.9999796696315121</v>
      </c>
      <c r="M198" s="7" t="str">
        <f t="shared" si="22"/>
        <v>|||||</v>
      </c>
      <c r="N198" s="8">
        <f t="shared" si="23"/>
      </c>
    </row>
    <row r="199" spans="1:14" ht="12.75">
      <c r="A199" t="s">
        <v>133</v>
      </c>
      <c r="B199" t="s">
        <v>117</v>
      </c>
      <c r="C199" t="s">
        <v>12</v>
      </c>
      <c r="D199" t="s">
        <v>25</v>
      </c>
      <c r="E199" s="3">
        <f t="shared" si="18"/>
        <v>0.004108103995891896</v>
      </c>
      <c r="F199" s="3">
        <f t="shared" si="19"/>
        <v>0.006137019264057591</v>
      </c>
      <c r="G199">
        <f>Output!C201</f>
        <v>216</v>
      </c>
      <c r="H199" s="2">
        <f>Output!C507</f>
        <v>356753</v>
      </c>
      <c r="I199" s="2">
        <f>ROUND('GB Controls'!C199,0)*250</f>
        <v>356750</v>
      </c>
      <c r="J199" s="2">
        <f t="shared" si="20"/>
        <v>-3</v>
      </c>
      <c r="K199" s="3">
        <f t="shared" si="21"/>
        <v>1.000008409250175</v>
      </c>
      <c r="M199" s="7">
        <f t="shared" si="22"/>
      </c>
      <c r="N199" s="8" t="str">
        <f t="shared" si="23"/>
        <v>||</v>
      </c>
    </row>
    <row r="200" spans="1:14" ht="12.75">
      <c r="A200" t="s">
        <v>134</v>
      </c>
      <c r="B200" t="s">
        <v>117</v>
      </c>
      <c r="C200" t="s">
        <v>12</v>
      </c>
      <c r="D200" t="s">
        <v>27</v>
      </c>
      <c r="E200" s="3">
        <f t="shared" si="18"/>
        <v>0.003841837996158162</v>
      </c>
      <c r="F200" s="3">
        <f t="shared" si="19"/>
        <v>0.004193213244874987</v>
      </c>
      <c r="G200">
        <f>Output!C202</f>
        <v>202</v>
      </c>
      <c r="H200" s="2">
        <f>Output!C508</f>
        <v>243757</v>
      </c>
      <c r="I200" s="2">
        <f>ROUND('GB Controls'!C200,0)*250</f>
        <v>243750</v>
      </c>
      <c r="J200" s="2">
        <f t="shared" si="20"/>
        <v>-7</v>
      </c>
      <c r="K200" s="3">
        <f t="shared" si="21"/>
        <v>1.000028717948718</v>
      </c>
      <c r="M200" s="7">
        <f t="shared" si="22"/>
      </c>
      <c r="N200" s="8" t="str">
        <f t="shared" si="23"/>
        <v>|||||||</v>
      </c>
    </row>
    <row r="201" spans="1:14" ht="12.75">
      <c r="A201" t="s">
        <v>137</v>
      </c>
      <c r="B201" t="s">
        <v>117</v>
      </c>
      <c r="C201" t="s">
        <v>12</v>
      </c>
      <c r="D201" t="s">
        <v>29</v>
      </c>
      <c r="E201" s="3">
        <f t="shared" si="18"/>
        <v>0.004127122995872877</v>
      </c>
      <c r="F201" s="3">
        <f t="shared" si="19"/>
        <v>0.004399573620517616</v>
      </c>
      <c r="G201">
        <f>Output!C203</f>
        <v>217</v>
      </c>
      <c r="H201" s="2">
        <f>Output!C509</f>
        <v>255753</v>
      </c>
      <c r="I201" s="2">
        <f>ROUND('GB Controls'!C201,0)*250</f>
        <v>255750</v>
      </c>
      <c r="J201" s="2">
        <f t="shared" si="20"/>
        <v>-3</v>
      </c>
      <c r="K201" s="3">
        <f t="shared" si="21"/>
        <v>1.0000117302052787</v>
      </c>
      <c r="M201" s="7">
        <f t="shared" si="22"/>
      </c>
      <c r="N201" s="8" t="str">
        <f t="shared" si="23"/>
        <v>||</v>
      </c>
    </row>
    <row r="202" spans="1:14" ht="12.75">
      <c r="A202" t="s">
        <v>138</v>
      </c>
      <c r="B202" t="s">
        <v>117</v>
      </c>
      <c r="C202" t="s">
        <v>12</v>
      </c>
      <c r="D202" t="s">
        <v>32</v>
      </c>
      <c r="E202" s="3">
        <f t="shared" si="18"/>
        <v>0.004583578995416421</v>
      </c>
      <c r="F202" s="3">
        <f t="shared" si="19"/>
        <v>0.005324066727202025</v>
      </c>
      <c r="G202">
        <f>Output!C204</f>
        <v>241</v>
      </c>
      <c r="H202" s="2">
        <f>Output!C510</f>
        <v>309495</v>
      </c>
      <c r="I202" s="2">
        <f>ROUND('GB Controls'!C202,0)*250</f>
        <v>309500</v>
      </c>
      <c r="J202" s="2">
        <f t="shared" si="20"/>
        <v>5</v>
      </c>
      <c r="K202" s="3">
        <f t="shared" si="21"/>
        <v>0.999983844911147</v>
      </c>
      <c r="M202" s="7" t="str">
        <f t="shared" si="22"/>
        <v>||||</v>
      </c>
      <c r="N202" s="8">
        <f t="shared" si="23"/>
      </c>
    </row>
    <row r="203" spans="1:14" ht="12.75">
      <c r="A203" t="s">
        <v>139</v>
      </c>
      <c r="B203" t="s">
        <v>117</v>
      </c>
      <c r="C203" t="s">
        <v>12</v>
      </c>
      <c r="D203" t="s">
        <v>34</v>
      </c>
      <c r="E203" s="3">
        <f t="shared" si="18"/>
        <v>0.00532531999467468</v>
      </c>
      <c r="F203" s="3">
        <f t="shared" si="19"/>
        <v>0.005663694344433805</v>
      </c>
      <c r="G203">
        <f>Output!C205</f>
        <v>280</v>
      </c>
      <c r="H203" s="2">
        <f>Output!C511</f>
        <v>329238</v>
      </c>
      <c r="I203" s="2">
        <f>ROUND('GB Controls'!C203,0)*250</f>
        <v>329250</v>
      </c>
      <c r="J203" s="2">
        <f t="shared" si="20"/>
        <v>12</v>
      </c>
      <c r="K203" s="3">
        <f t="shared" si="21"/>
        <v>0.9999635535307517</v>
      </c>
      <c r="M203" s="7" t="str">
        <f t="shared" si="22"/>
        <v>|||||||||</v>
      </c>
      <c r="N203" s="8">
        <f t="shared" si="23"/>
      </c>
    </row>
    <row r="204" spans="1:14" ht="12.75">
      <c r="A204" t="s">
        <v>140</v>
      </c>
      <c r="B204" t="s">
        <v>117</v>
      </c>
      <c r="C204" t="s">
        <v>12</v>
      </c>
      <c r="D204" t="s">
        <v>36</v>
      </c>
      <c r="E204" s="3">
        <f t="shared" si="18"/>
        <v>0.00475474999524525</v>
      </c>
      <c r="F204" s="3">
        <f t="shared" si="19"/>
        <v>0.00504466482480226</v>
      </c>
      <c r="G204">
        <f>Output!C206</f>
        <v>250</v>
      </c>
      <c r="H204" s="2">
        <f>Output!C512</f>
        <v>293253</v>
      </c>
      <c r="I204" s="2">
        <f>ROUND('GB Controls'!C204,0)*250</f>
        <v>293250</v>
      </c>
      <c r="J204" s="2">
        <f t="shared" si="20"/>
        <v>-3</v>
      </c>
      <c r="K204" s="3">
        <f t="shared" si="21"/>
        <v>1.0000102301790281</v>
      </c>
      <c r="M204" s="7">
        <f t="shared" si="22"/>
      </c>
      <c r="N204" s="8" t="str">
        <f t="shared" si="23"/>
        <v>||</v>
      </c>
    </row>
    <row r="205" spans="1:14" ht="12.75">
      <c r="A205" t="s">
        <v>141</v>
      </c>
      <c r="B205" t="s">
        <v>117</v>
      </c>
      <c r="C205" t="s">
        <v>12</v>
      </c>
      <c r="D205" t="s">
        <v>11</v>
      </c>
      <c r="E205" s="3">
        <f t="shared" si="18"/>
        <v>0.007569561992430438</v>
      </c>
      <c r="F205" s="3">
        <f t="shared" si="19"/>
        <v>0.008983247669522012</v>
      </c>
      <c r="G205">
        <f>Output!C207</f>
        <v>398</v>
      </c>
      <c r="H205" s="2">
        <f>Output!C513</f>
        <v>522208</v>
      </c>
      <c r="I205" s="2">
        <f>ROUND('GB Controls'!C205,0)*250</f>
        <v>522250</v>
      </c>
      <c r="J205" s="2">
        <f t="shared" si="20"/>
        <v>42</v>
      </c>
      <c r="K205" s="3">
        <f t="shared" si="21"/>
        <v>0.9999195787458114</v>
      </c>
      <c r="M205" s="7" t="str">
        <f t="shared" si="22"/>
        <v>||||||||||||||||||||</v>
      </c>
      <c r="N205" s="8">
        <f t="shared" si="23"/>
      </c>
    </row>
    <row r="206" spans="1:14" ht="12.75">
      <c r="A206" t="s">
        <v>142</v>
      </c>
      <c r="B206" t="s">
        <v>117</v>
      </c>
      <c r="C206" t="s">
        <v>12</v>
      </c>
      <c r="D206" t="s">
        <v>9</v>
      </c>
      <c r="E206" s="3">
        <f t="shared" si="18"/>
        <v>0.006732725993267274</v>
      </c>
      <c r="F206" s="3">
        <f t="shared" si="19"/>
        <v>0.007556908010768379</v>
      </c>
      <c r="G206">
        <f>Output!C208</f>
        <v>354</v>
      </c>
      <c r="H206" s="2">
        <f>Output!C514</f>
        <v>439293</v>
      </c>
      <c r="I206" s="2">
        <f>ROUND('GB Controls'!C206,0)*250</f>
        <v>439250</v>
      </c>
      <c r="J206" s="2">
        <f t="shared" si="20"/>
        <v>-43</v>
      </c>
      <c r="K206" s="3">
        <f t="shared" si="21"/>
        <v>1.0000978941377348</v>
      </c>
      <c r="M206" s="7">
        <f t="shared" si="22"/>
      </c>
      <c r="N206" s="8" t="str">
        <f t="shared" si="23"/>
        <v>||||||||||||||||||||||||</v>
      </c>
    </row>
    <row r="207" spans="1:14" ht="12.75">
      <c r="A207" t="s">
        <v>143</v>
      </c>
      <c r="B207" t="s">
        <v>117</v>
      </c>
      <c r="C207" t="s">
        <v>12</v>
      </c>
      <c r="D207" t="s">
        <v>16</v>
      </c>
      <c r="E207" s="3">
        <f t="shared" si="18"/>
        <v>0.00285284999714715</v>
      </c>
      <c r="F207" s="3">
        <f t="shared" si="19"/>
        <v>0.0027261726317390207</v>
      </c>
      <c r="G207">
        <f>Output!C209</f>
        <v>150</v>
      </c>
      <c r="H207" s="2">
        <f>Output!C515</f>
        <v>158476</v>
      </c>
      <c r="I207" s="2">
        <f>ROUND('GB Controls'!C207,0)*250</f>
        <v>158500</v>
      </c>
      <c r="J207" s="2">
        <f t="shared" si="20"/>
        <v>24</v>
      </c>
      <c r="K207" s="3">
        <f t="shared" si="21"/>
        <v>0.9998485804416404</v>
      </c>
      <c r="M207" s="7" t="str">
        <f t="shared" si="22"/>
        <v>|||||||||||||||||||||||||||||||||||||</v>
      </c>
      <c r="N207" s="8">
        <f t="shared" si="23"/>
      </c>
    </row>
    <row r="208" spans="1:14" ht="12.75">
      <c r="A208" t="s">
        <v>144</v>
      </c>
      <c r="B208" t="s">
        <v>117</v>
      </c>
      <c r="C208" t="s">
        <v>12</v>
      </c>
      <c r="D208" t="s">
        <v>18</v>
      </c>
      <c r="E208" s="3">
        <f t="shared" si="18"/>
        <v>0.00247246999752753</v>
      </c>
      <c r="F208" s="3">
        <f t="shared" si="19"/>
        <v>0.0024643000076636835</v>
      </c>
      <c r="G208">
        <f>Output!C210</f>
        <v>130</v>
      </c>
      <c r="H208" s="2">
        <f>Output!C516</f>
        <v>143253</v>
      </c>
      <c r="I208" s="2">
        <f>ROUND('GB Controls'!C208,0)*250</f>
        <v>143250</v>
      </c>
      <c r="J208" s="2">
        <f t="shared" si="20"/>
        <v>-3</v>
      </c>
      <c r="K208" s="3">
        <f t="shared" si="21"/>
        <v>1.000020942408377</v>
      </c>
      <c r="M208" s="7">
        <f t="shared" si="22"/>
      </c>
      <c r="N208" s="8" t="str">
        <f t="shared" si="23"/>
        <v>|||||</v>
      </c>
    </row>
    <row r="209" spans="1:14" ht="12.75">
      <c r="A209" t="s">
        <v>145</v>
      </c>
      <c r="B209" t="s">
        <v>117</v>
      </c>
      <c r="C209" t="s">
        <v>12</v>
      </c>
      <c r="D209" t="s">
        <v>314</v>
      </c>
      <c r="E209" s="3">
        <f t="shared" si="18"/>
        <v>0.00342341999657658</v>
      </c>
      <c r="F209" s="3">
        <f t="shared" si="19"/>
        <v>0.004214148604758038</v>
      </c>
      <c r="G209">
        <f>Output!C211</f>
        <v>180</v>
      </c>
      <c r="H209" s="2">
        <f>Output!C517</f>
        <v>244974</v>
      </c>
      <c r="I209" s="2">
        <f>ROUND('GB Controls'!C209,0)*250</f>
        <v>245000</v>
      </c>
      <c r="J209" s="2">
        <f t="shared" si="20"/>
        <v>26</v>
      </c>
      <c r="K209" s="3">
        <f t="shared" si="21"/>
        <v>0.9998938775510204</v>
      </c>
      <c r="M209" s="7" t="str">
        <f t="shared" si="22"/>
        <v>||||||||||||||||||||||||||</v>
      </c>
      <c r="N209" s="8">
        <f t="shared" si="23"/>
      </c>
    </row>
    <row r="210" spans="1:14" ht="12.75">
      <c r="A210" t="s">
        <v>146</v>
      </c>
      <c r="B210" t="s">
        <v>147</v>
      </c>
      <c r="C210" t="s">
        <v>6</v>
      </c>
      <c r="D210" t="s">
        <v>5</v>
      </c>
      <c r="E210" s="3">
        <f t="shared" si="18"/>
        <v>0.004469464995530535</v>
      </c>
      <c r="F210" s="3">
        <f t="shared" si="19"/>
        <v>0.0047822073180350385</v>
      </c>
      <c r="G210">
        <f>Output!C212</f>
        <v>235</v>
      </c>
      <c r="H210" s="2">
        <f>Output!C518</f>
        <v>277996</v>
      </c>
      <c r="I210" s="2">
        <f>ROUND('GB Controls'!C210,0)*250</f>
        <v>278000</v>
      </c>
      <c r="J210" s="2">
        <f t="shared" si="20"/>
        <v>4</v>
      </c>
      <c r="K210" s="3">
        <f t="shared" si="21"/>
        <v>0.9999856115107914</v>
      </c>
      <c r="M210" s="7" t="str">
        <f t="shared" si="22"/>
        <v>|||</v>
      </c>
      <c r="N210" s="8">
        <f t="shared" si="23"/>
      </c>
    </row>
    <row r="211" spans="1:14" ht="12.75">
      <c r="A211" t="s">
        <v>149</v>
      </c>
      <c r="B211" t="s">
        <v>147</v>
      </c>
      <c r="C211" t="s">
        <v>6</v>
      </c>
      <c r="D211" t="s">
        <v>23</v>
      </c>
      <c r="E211" s="3">
        <f t="shared" si="18"/>
        <v>0.003955951996044048</v>
      </c>
      <c r="F211" s="3">
        <f t="shared" si="19"/>
        <v>0.004352146515178609</v>
      </c>
      <c r="G211">
        <f>Output!C213</f>
        <v>208</v>
      </c>
      <c r="H211" s="2">
        <f>Output!C519</f>
        <v>252996</v>
      </c>
      <c r="I211" s="2">
        <f>ROUND('GB Controls'!C211,0)*250</f>
        <v>253000</v>
      </c>
      <c r="J211" s="2">
        <f t="shared" si="20"/>
        <v>4</v>
      </c>
      <c r="K211" s="3">
        <f t="shared" si="21"/>
        <v>0.9999841897233201</v>
      </c>
      <c r="M211" s="7" t="str">
        <f t="shared" si="22"/>
        <v>|||</v>
      </c>
      <c r="N211" s="8">
        <f t="shared" si="23"/>
      </c>
    </row>
    <row r="212" spans="1:14" ht="12.75">
      <c r="A212" t="s">
        <v>150</v>
      </c>
      <c r="B212" t="s">
        <v>147</v>
      </c>
      <c r="C212" t="s">
        <v>6</v>
      </c>
      <c r="D212" t="s">
        <v>25</v>
      </c>
      <c r="E212" s="3">
        <f t="shared" si="18"/>
        <v>0.001996994998003005</v>
      </c>
      <c r="F212" s="3">
        <f t="shared" si="19"/>
        <v>0.004197462245607208</v>
      </c>
      <c r="G212">
        <f>Output!C214</f>
        <v>105</v>
      </c>
      <c r="H212" s="2">
        <f>Output!C520</f>
        <v>244004</v>
      </c>
      <c r="I212" s="2">
        <f>ROUND('GB Controls'!C212,0)*250</f>
        <v>244000</v>
      </c>
      <c r="J212" s="2">
        <f t="shared" si="20"/>
        <v>-4</v>
      </c>
      <c r="K212" s="3">
        <f t="shared" si="21"/>
        <v>1.000016393442623</v>
      </c>
      <c r="M212" s="7">
        <f t="shared" si="22"/>
      </c>
      <c r="N212" s="8" t="str">
        <f t="shared" si="23"/>
        <v>||||</v>
      </c>
    </row>
    <row r="213" spans="1:14" ht="12.75">
      <c r="A213" t="s">
        <v>151</v>
      </c>
      <c r="B213" t="s">
        <v>147</v>
      </c>
      <c r="C213" t="s">
        <v>6</v>
      </c>
      <c r="D213" t="s">
        <v>27</v>
      </c>
      <c r="E213" s="3">
        <f t="shared" si="18"/>
        <v>0.001502500998497499</v>
      </c>
      <c r="F213" s="3">
        <f t="shared" si="19"/>
        <v>0.0025501917512101694</v>
      </c>
      <c r="G213">
        <f>Output!C215</f>
        <v>79</v>
      </c>
      <c r="H213" s="2">
        <f>Output!C521</f>
        <v>148246</v>
      </c>
      <c r="I213" s="2">
        <f>ROUND('GB Controls'!C213,0)*250</f>
        <v>148250</v>
      </c>
      <c r="J213" s="2">
        <f t="shared" si="20"/>
        <v>4</v>
      </c>
      <c r="K213" s="3">
        <f t="shared" si="21"/>
        <v>0.9999730185497471</v>
      </c>
      <c r="M213" s="7" t="str">
        <f t="shared" si="22"/>
        <v>||||||</v>
      </c>
      <c r="N213" s="8">
        <f t="shared" si="23"/>
      </c>
    </row>
    <row r="214" spans="1:14" ht="12.75">
      <c r="A214" t="s">
        <v>152</v>
      </c>
      <c r="B214" t="s">
        <v>147</v>
      </c>
      <c r="C214" t="s">
        <v>6</v>
      </c>
      <c r="D214" t="s">
        <v>29</v>
      </c>
      <c r="E214" s="3">
        <f t="shared" si="18"/>
        <v>0.001730728998269271</v>
      </c>
      <c r="F214" s="3">
        <f t="shared" si="19"/>
        <v>0.002408254483835434</v>
      </c>
      <c r="G214">
        <f>Output!C216</f>
        <v>91</v>
      </c>
      <c r="H214" s="2">
        <f>Output!C522</f>
        <v>139995</v>
      </c>
      <c r="I214" s="2">
        <f>ROUND('GB Controls'!C214,0)*250</f>
        <v>140000</v>
      </c>
      <c r="J214" s="2">
        <f t="shared" si="20"/>
        <v>5</v>
      </c>
      <c r="K214" s="3">
        <f t="shared" si="21"/>
        <v>0.9999642857142857</v>
      </c>
      <c r="M214" s="7" t="str">
        <f t="shared" si="22"/>
        <v>||||||||</v>
      </c>
      <c r="N214" s="8">
        <f t="shared" si="23"/>
      </c>
    </row>
    <row r="215" spans="1:14" ht="12.75">
      <c r="A215" t="s">
        <v>153</v>
      </c>
      <c r="B215" t="s">
        <v>147</v>
      </c>
      <c r="C215" t="s">
        <v>6</v>
      </c>
      <c r="D215" t="s">
        <v>32</v>
      </c>
      <c r="E215" s="3">
        <f t="shared" si="18"/>
        <v>0.002358355997641644</v>
      </c>
      <c r="F215" s="3">
        <f t="shared" si="19"/>
        <v>0.002950148297866649</v>
      </c>
      <c r="G215">
        <f>Output!C217</f>
        <v>124</v>
      </c>
      <c r="H215" s="2">
        <f>Output!C523</f>
        <v>171496</v>
      </c>
      <c r="I215" s="2">
        <f>ROUND('GB Controls'!C215,0)*250</f>
        <v>171500</v>
      </c>
      <c r="J215" s="2">
        <f t="shared" si="20"/>
        <v>4</v>
      </c>
      <c r="K215" s="3">
        <f t="shared" si="21"/>
        <v>0.9999766763848397</v>
      </c>
      <c r="M215" s="7" t="str">
        <f t="shared" si="22"/>
        <v>|||||</v>
      </c>
      <c r="N215" s="8">
        <f t="shared" si="23"/>
      </c>
    </row>
    <row r="216" spans="1:14" ht="12.75">
      <c r="A216" t="s">
        <v>154</v>
      </c>
      <c r="B216" t="s">
        <v>147</v>
      </c>
      <c r="C216" t="s">
        <v>6</v>
      </c>
      <c r="D216" t="s">
        <v>34</v>
      </c>
      <c r="E216" s="3">
        <f t="shared" si="18"/>
        <v>0.002814811997185188</v>
      </c>
      <c r="F216" s="3">
        <f t="shared" si="19"/>
        <v>0.0032167343883412925</v>
      </c>
      <c r="G216">
        <f>Output!C218</f>
        <v>148</v>
      </c>
      <c r="H216" s="2">
        <f>Output!C524</f>
        <v>186993</v>
      </c>
      <c r="I216" s="2">
        <f>ROUND('GB Controls'!C216,0)*250</f>
        <v>187000</v>
      </c>
      <c r="J216" s="2">
        <f t="shared" si="20"/>
        <v>7</v>
      </c>
      <c r="K216" s="3">
        <f t="shared" si="21"/>
        <v>0.9999625668449198</v>
      </c>
      <c r="M216" s="7" t="str">
        <f t="shared" si="22"/>
        <v>|||||||||</v>
      </c>
      <c r="N216" s="8">
        <f t="shared" si="23"/>
      </c>
    </row>
    <row r="217" spans="1:14" ht="12.75">
      <c r="A217" t="s">
        <v>155</v>
      </c>
      <c r="B217" t="s">
        <v>147</v>
      </c>
      <c r="C217" t="s">
        <v>6</v>
      </c>
      <c r="D217" t="s">
        <v>36</v>
      </c>
      <c r="E217" s="3">
        <f t="shared" si="18"/>
        <v>0.002605602997394397</v>
      </c>
      <c r="F217" s="3">
        <f t="shared" si="19"/>
        <v>0.002928662460155942</v>
      </c>
      <c r="G217">
        <f>Output!C219</f>
        <v>137</v>
      </c>
      <c r="H217" s="2">
        <f>Output!C525</f>
        <v>170247</v>
      </c>
      <c r="I217" s="2">
        <f>ROUND('GB Controls'!C217,0)*250</f>
        <v>170250</v>
      </c>
      <c r="J217" s="2">
        <f t="shared" si="20"/>
        <v>3</v>
      </c>
      <c r="K217" s="3">
        <f t="shared" si="21"/>
        <v>0.9999823788546256</v>
      </c>
      <c r="M217" s="7" t="str">
        <f t="shared" si="22"/>
        <v>||||</v>
      </c>
      <c r="N217" s="8">
        <f t="shared" si="23"/>
      </c>
    </row>
    <row r="218" spans="1:14" ht="12.75">
      <c r="A218" t="s">
        <v>156</v>
      </c>
      <c r="B218" t="s">
        <v>147</v>
      </c>
      <c r="C218" t="s">
        <v>6</v>
      </c>
      <c r="D218" t="s">
        <v>11</v>
      </c>
      <c r="E218" s="3">
        <f t="shared" si="18"/>
        <v>0.004849844995150155</v>
      </c>
      <c r="F218" s="3">
        <f t="shared" si="19"/>
        <v>0.005569786267522075</v>
      </c>
      <c r="G218">
        <f>Output!C220</f>
        <v>255</v>
      </c>
      <c r="H218" s="2">
        <f>Output!C526</f>
        <v>323779</v>
      </c>
      <c r="I218" s="2">
        <f>ROUND('GB Controls'!C218,0)*250</f>
        <v>323750</v>
      </c>
      <c r="J218" s="2">
        <f t="shared" si="20"/>
        <v>-29</v>
      </c>
      <c r="K218" s="3">
        <f t="shared" si="21"/>
        <v>1.0000895752895753</v>
      </c>
      <c r="M218" s="7">
        <f t="shared" si="22"/>
      </c>
      <c r="N218" s="8" t="str">
        <f t="shared" si="23"/>
        <v>||||||||||||||||||||||</v>
      </c>
    </row>
    <row r="219" spans="1:14" ht="12.75">
      <c r="A219" t="s">
        <v>157</v>
      </c>
      <c r="B219" t="s">
        <v>147</v>
      </c>
      <c r="C219" t="s">
        <v>6</v>
      </c>
      <c r="D219" t="s">
        <v>9</v>
      </c>
      <c r="E219" s="3">
        <f t="shared" si="18"/>
        <v>0.002510507997489492</v>
      </c>
      <c r="F219" s="3">
        <f t="shared" si="19"/>
        <v>0.002829610856042049</v>
      </c>
      <c r="G219">
        <f>Output!C221</f>
        <v>132</v>
      </c>
      <c r="H219" s="2">
        <f>Output!C527</f>
        <v>164489</v>
      </c>
      <c r="I219" s="2">
        <f>ROUND('GB Controls'!C219,0)*250</f>
        <v>164500</v>
      </c>
      <c r="J219" s="2">
        <f t="shared" si="20"/>
        <v>11</v>
      </c>
      <c r="K219" s="3">
        <f t="shared" si="21"/>
        <v>0.9999331306990882</v>
      </c>
      <c r="M219" s="7" t="str">
        <f t="shared" si="22"/>
        <v>||||||||||||||||</v>
      </c>
      <c r="N219" s="8">
        <f t="shared" si="23"/>
      </c>
    </row>
    <row r="220" spans="1:14" ht="12.75">
      <c r="A220" t="s">
        <v>158</v>
      </c>
      <c r="B220" t="s">
        <v>147</v>
      </c>
      <c r="C220" t="s">
        <v>6</v>
      </c>
      <c r="D220" t="s">
        <v>16</v>
      </c>
      <c r="E220" s="3">
        <f t="shared" si="18"/>
        <v>0.00418417999581582</v>
      </c>
      <c r="F220" s="3">
        <f t="shared" si="19"/>
        <v>0.0039004622551545584</v>
      </c>
      <c r="G220">
        <f>Output!C222</f>
        <v>220</v>
      </c>
      <c r="H220" s="2">
        <f>Output!C528</f>
        <v>226739</v>
      </c>
      <c r="I220" s="2">
        <f>ROUND('GB Controls'!C220,0)*250</f>
        <v>226750</v>
      </c>
      <c r="J220" s="2">
        <f t="shared" si="20"/>
        <v>11</v>
      </c>
      <c r="K220" s="3">
        <f t="shared" si="21"/>
        <v>0.9999514884233738</v>
      </c>
      <c r="M220" s="7" t="str">
        <f t="shared" si="22"/>
        <v>||||||||||||</v>
      </c>
      <c r="N220" s="8">
        <f t="shared" si="23"/>
      </c>
    </row>
    <row r="221" spans="1:14" ht="12.75">
      <c r="A221" t="s">
        <v>160</v>
      </c>
      <c r="B221" t="s">
        <v>147</v>
      </c>
      <c r="C221" t="s">
        <v>6</v>
      </c>
      <c r="D221" t="s">
        <v>18</v>
      </c>
      <c r="E221" s="3">
        <f t="shared" si="18"/>
        <v>0.001293291998706708</v>
      </c>
      <c r="F221" s="3">
        <f t="shared" si="19"/>
        <v>0.001444935487869146</v>
      </c>
      <c r="G221">
        <f>Output!C223</f>
        <v>68</v>
      </c>
      <c r="H221" s="2">
        <f>Output!C529</f>
        <v>83996</v>
      </c>
      <c r="I221" s="2">
        <f>ROUND('GB Controls'!C221,0)*250</f>
        <v>84000</v>
      </c>
      <c r="J221" s="2">
        <f t="shared" si="20"/>
        <v>4</v>
      </c>
      <c r="K221" s="3">
        <f t="shared" si="21"/>
        <v>0.9999523809523809</v>
      </c>
      <c r="M221" s="7" t="str">
        <f t="shared" si="22"/>
        <v>|||||||||||</v>
      </c>
      <c r="N221" s="8">
        <f t="shared" si="23"/>
      </c>
    </row>
    <row r="222" spans="1:14" ht="12.75">
      <c r="A222" t="s">
        <v>161</v>
      </c>
      <c r="B222" t="s">
        <v>147</v>
      </c>
      <c r="C222" t="s">
        <v>6</v>
      </c>
      <c r="D222" t="s">
        <v>314</v>
      </c>
      <c r="E222" s="3">
        <f t="shared" si="18"/>
        <v>0.001730728998269271</v>
      </c>
      <c r="F222" s="3">
        <f t="shared" si="19"/>
        <v>0.0017503818724898964</v>
      </c>
      <c r="G222">
        <f>Output!C224</f>
        <v>91</v>
      </c>
      <c r="H222" s="2">
        <f>Output!C530</f>
        <v>101752</v>
      </c>
      <c r="I222" s="2">
        <f>ROUND('GB Controls'!C222,0)*250</f>
        <v>101750</v>
      </c>
      <c r="J222" s="2">
        <f t="shared" si="20"/>
        <v>-2</v>
      </c>
      <c r="K222" s="3">
        <f t="shared" si="21"/>
        <v>1.000019656019656</v>
      </c>
      <c r="M222" s="7">
        <f t="shared" si="22"/>
      </c>
      <c r="N222" s="8" t="str">
        <f t="shared" si="23"/>
        <v>||||</v>
      </c>
    </row>
    <row r="223" spans="1:14" ht="12.75">
      <c r="A223" t="s">
        <v>162</v>
      </c>
      <c r="B223" t="s">
        <v>147</v>
      </c>
      <c r="C223" t="s">
        <v>12</v>
      </c>
      <c r="D223" t="s">
        <v>5</v>
      </c>
      <c r="E223" s="3">
        <f t="shared" si="18"/>
        <v>0.004317312995682687</v>
      </c>
      <c r="F223" s="3">
        <f t="shared" si="19"/>
        <v>0.004588697159181759</v>
      </c>
      <c r="G223">
        <f>Output!C225</f>
        <v>227</v>
      </c>
      <c r="H223" s="2">
        <f>Output!C531</f>
        <v>266747</v>
      </c>
      <c r="I223" s="2">
        <f>ROUND('GB Controls'!C223,0)*250</f>
        <v>266750</v>
      </c>
      <c r="J223" s="2">
        <f t="shared" si="20"/>
        <v>3</v>
      </c>
      <c r="K223" s="3">
        <f t="shared" si="21"/>
        <v>0.9999887535145268</v>
      </c>
      <c r="M223" s="7" t="str">
        <f t="shared" si="22"/>
        <v>||</v>
      </c>
      <c r="N223" s="8">
        <f t="shared" si="23"/>
      </c>
    </row>
    <row r="224" spans="1:14" ht="12.75">
      <c r="A224" t="s">
        <v>163</v>
      </c>
      <c r="B224" t="s">
        <v>147</v>
      </c>
      <c r="C224" t="s">
        <v>12</v>
      </c>
      <c r="D224" t="s">
        <v>23</v>
      </c>
      <c r="E224" s="3">
        <f t="shared" si="18"/>
        <v>0.003708704996291295</v>
      </c>
      <c r="F224" s="3">
        <f t="shared" si="19"/>
        <v>0.0041242314920968155</v>
      </c>
      <c r="G224">
        <f>Output!C226</f>
        <v>195</v>
      </c>
      <c r="H224" s="2">
        <f>Output!C532</f>
        <v>239747</v>
      </c>
      <c r="I224" s="2">
        <f>ROUND('GB Controls'!C224,0)*250</f>
        <v>239750</v>
      </c>
      <c r="J224" s="2">
        <f t="shared" si="20"/>
        <v>3</v>
      </c>
      <c r="K224" s="3">
        <f t="shared" si="21"/>
        <v>0.9999874869655891</v>
      </c>
      <c r="M224" s="7" t="str">
        <f t="shared" si="22"/>
        <v>|||</v>
      </c>
      <c r="N224" s="8">
        <f t="shared" si="23"/>
      </c>
    </row>
    <row r="225" spans="1:14" ht="12.75">
      <c r="A225" t="s">
        <v>164</v>
      </c>
      <c r="B225" t="s">
        <v>147</v>
      </c>
      <c r="C225" t="s">
        <v>12</v>
      </c>
      <c r="D225" t="s">
        <v>25</v>
      </c>
      <c r="E225" s="3">
        <f t="shared" si="18"/>
        <v>0.002130127997869872</v>
      </c>
      <c r="F225" s="3">
        <f t="shared" si="19"/>
        <v>0.003797436889222272</v>
      </c>
      <c r="G225">
        <f>Output!C227</f>
        <v>112</v>
      </c>
      <c r="H225" s="2">
        <f>Output!C533</f>
        <v>220750</v>
      </c>
      <c r="I225" s="2">
        <f>ROUND('GB Controls'!C225,0)*250</f>
        <v>220750</v>
      </c>
      <c r="J225" s="2">
        <f t="shared" si="20"/>
        <v>0</v>
      </c>
      <c r="K225" s="3">
        <f t="shared" si="21"/>
        <v>1</v>
      </c>
      <c r="M225" s="7">
        <f t="shared" si="22"/>
      </c>
      <c r="N225" s="8">
        <f t="shared" si="23"/>
      </c>
    </row>
    <row r="226" spans="1:14" ht="12.75">
      <c r="A226" t="s">
        <v>165</v>
      </c>
      <c r="B226" t="s">
        <v>147</v>
      </c>
      <c r="C226" t="s">
        <v>12</v>
      </c>
      <c r="D226" t="s">
        <v>27</v>
      </c>
      <c r="E226" s="3">
        <f t="shared" si="18"/>
        <v>0.001787785998212214</v>
      </c>
      <c r="F226" s="3">
        <f t="shared" si="19"/>
        <v>0.0023651795938213335</v>
      </c>
      <c r="G226">
        <f>Output!C228</f>
        <v>94</v>
      </c>
      <c r="H226" s="2">
        <f>Output!C534</f>
        <v>137491</v>
      </c>
      <c r="I226" s="2">
        <f>ROUND('GB Controls'!C226,0)*250</f>
        <v>137500</v>
      </c>
      <c r="J226" s="2">
        <f t="shared" si="20"/>
        <v>9</v>
      </c>
      <c r="K226" s="3">
        <f t="shared" si="21"/>
        <v>0.9999345454545454</v>
      </c>
      <c r="M226" s="7" t="str">
        <f t="shared" si="22"/>
        <v>||||||||||||||||</v>
      </c>
      <c r="N226" s="8">
        <f t="shared" si="23"/>
      </c>
    </row>
    <row r="227" spans="1:14" ht="12.75">
      <c r="A227" t="s">
        <v>166</v>
      </c>
      <c r="B227" t="s">
        <v>147</v>
      </c>
      <c r="C227" t="s">
        <v>12</v>
      </c>
      <c r="D227" t="s">
        <v>29</v>
      </c>
      <c r="E227" s="3">
        <f t="shared" si="18"/>
        <v>0.002396393997603606</v>
      </c>
      <c r="F227" s="3">
        <f t="shared" si="19"/>
        <v>0.0024556127794459837</v>
      </c>
      <c r="G227">
        <f>Output!C229</f>
        <v>126</v>
      </c>
      <c r="H227" s="2">
        <f>Output!C535</f>
        <v>142748</v>
      </c>
      <c r="I227" s="2">
        <f>ROUND('GB Controls'!C227,0)*250</f>
        <v>142750</v>
      </c>
      <c r="J227" s="2">
        <f t="shared" si="20"/>
        <v>2</v>
      </c>
      <c r="K227" s="3">
        <f t="shared" si="21"/>
        <v>0.9999859894921191</v>
      </c>
      <c r="M227" s="7" t="str">
        <f t="shared" si="22"/>
        <v>|||</v>
      </c>
      <c r="N227" s="8">
        <f t="shared" si="23"/>
      </c>
    </row>
    <row r="228" spans="1:14" ht="12.75">
      <c r="A228" t="s">
        <v>167</v>
      </c>
      <c r="B228" t="s">
        <v>147</v>
      </c>
      <c r="C228" t="s">
        <v>12</v>
      </c>
      <c r="D228" t="s">
        <v>32</v>
      </c>
      <c r="E228" s="3">
        <f t="shared" si="18"/>
        <v>0.002738735997261264</v>
      </c>
      <c r="F228" s="3">
        <f t="shared" si="19"/>
        <v>0.0030878365645091634</v>
      </c>
      <c r="G228">
        <f>Output!C230</f>
        <v>144</v>
      </c>
      <c r="H228" s="2">
        <f>Output!C536</f>
        <v>179500</v>
      </c>
      <c r="I228" s="2">
        <f>ROUND('GB Controls'!C228,0)*250</f>
        <v>179500</v>
      </c>
      <c r="J228" s="2">
        <f t="shared" si="20"/>
        <v>0</v>
      </c>
      <c r="K228" s="3">
        <f t="shared" si="21"/>
        <v>1</v>
      </c>
      <c r="M228" s="7">
        <f t="shared" si="22"/>
      </c>
      <c r="N228" s="8">
        <f t="shared" si="23"/>
      </c>
    </row>
    <row r="229" spans="1:14" ht="12.75">
      <c r="A229" t="s">
        <v>168</v>
      </c>
      <c r="B229" t="s">
        <v>147</v>
      </c>
      <c r="C229" t="s">
        <v>12</v>
      </c>
      <c r="D229" t="s">
        <v>34</v>
      </c>
      <c r="E229" s="3">
        <f t="shared" si="18"/>
        <v>0.002928925997071074</v>
      </c>
      <c r="F229" s="3">
        <f t="shared" si="19"/>
        <v>0.003358723263012371</v>
      </c>
      <c r="G229">
        <f>Output!C231</f>
        <v>154</v>
      </c>
      <c r="H229" s="2">
        <f>Output!C537</f>
        <v>195247</v>
      </c>
      <c r="I229" s="2">
        <f>ROUND('GB Controls'!C229,0)*250</f>
        <v>195250</v>
      </c>
      <c r="J229" s="2">
        <f t="shared" si="20"/>
        <v>3</v>
      </c>
      <c r="K229" s="3">
        <f t="shared" si="21"/>
        <v>0.9999846350832267</v>
      </c>
      <c r="M229" s="7" t="str">
        <f t="shared" si="22"/>
        <v>|||</v>
      </c>
      <c r="N229" s="8">
        <f t="shared" si="23"/>
      </c>
    </row>
    <row r="230" spans="1:14" ht="12.75">
      <c r="A230" t="s">
        <v>169</v>
      </c>
      <c r="B230" t="s">
        <v>147</v>
      </c>
      <c r="C230" t="s">
        <v>12</v>
      </c>
      <c r="D230" t="s">
        <v>36</v>
      </c>
      <c r="E230" s="3">
        <f t="shared" si="18"/>
        <v>0.002624621997375378</v>
      </c>
      <c r="F230" s="3">
        <f t="shared" si="19"/>
        <v>0.003079166538723578</v>
      </c>
      <c r="G230">
        <f>Output!C232</f>
        <v>138</v>
      </c>
      <c r="H230" s="2">
        <f>Output!C538</f>
        <v>178996</v>
      </c>
      <c r="I230" s="2">
        <f>ROUND('GB Controls'!C230,0)*250</f>
        <v>179000</v>
      </c>
      <c r="J230" s="2">
        <f t="shared" si="20"/>
        <v>4</v>
      </c>
      <c r="K230" s="3">
        <f t="shared" si="21"/>
        <v>0.9999776536312849</v>
      </c>
      <c r="M230" s="7" t="str">
        <f t="shared" si="22"/>
        <v>|||||</v>
      </c>
      <c r="N230" s="8">
        <f t="shared" si="23"/>
      </c>
    </row>
    <row r="231" spans="1:14" ht="12.75">
      <c r="A231" t="s">
        <v>171</v>
      </c>
      <c r="B231" t="s">
        <v>147</v>
      </c>
      <c r="C231" t="s">
        <v>12</v>
      </c>
      <c r="D231" t="s">
        <v>11</v>
      </c>
      <c r="E231" s="3">
        <f t="shared" si="18"/>
        <v>0.005154148994845851</v>
      </c>
      <c r="F231" s="3">
        <f t="shared" si="19"/>
        <v>0.0058404321319756826</v>
      </c>
      <c r="G231">
        <f>Output!C233</f>
        <v>271</v>
      </c>
      <c r="H231" s="2">
        <f>Output!C539</f>
        <v>339512</v>
      </c>
      <c r="I231" s="2">
        <f>ROUND('GB Controls'!C231,0)*250</f>
        <v>339500</v>
      </c>
      <c r="J231" s="2">
        <f t="shared" si="20"/>
        <v>-12</v>
      </c>
      <c r="K231" s="3">
        <f t="shared" si="21"/>
        <v>1.0000353460972018</v>
      </c>
      <c r="M231" s="7">
        <f t="shared" si="22"/>
      </c>
      <c r="N231" s="8" t="str">
        <f t="shared" si="23"/>
        <v>||||||||</v>
      </c>
    </row>
    <row r="232" spans="1:14" ht="12.75">
      <c r="A232" t="s">
        <v>172</v>
      </c>
      <c r="B232" t="s">
        <v>147</v>
      </c>
      <c r="C232" t="s">
        <v>12</v>
      </c>
      <c r="D232" t="s">
        <v>9</v>
      </c>
      <c r="E232" s="3">
        <f t="shared" si="18"/>
        <v>0.005534528994465471</v>
      </c>
      <c r="F232" s="3">
        <f t="shared" si="19"/>
        <v>0.005220662907763226</v>
      </c>
      <c r="G232">
        <f>Output!C234</f>
        <v>291</v>
      </c>
      <c r="H232" s="2">
        <f>Output!C540</f>
        <v>303484</v>
      </c>
      <c r="I232" s="2">
        <f>ROUND('GB Controls'!C232,0)*250</f>
        <v>303500</v>
      </c>
      <c r="J232" s="2">
        <f t="shared" si="20"/>
        <v>16</v>
      </c>
      <c r="K232" s="3">
        <f t="shared" si="21"/>
        <v>0.9999472817133443</v>
      </c>
      <c r="M232" s="7" t="str">
        <f t="shared" si="22"/>
        <v>|||||||||||||</v>
      </c>
      <c r="N232" s="8">
        <f t="shared" si="23"/>
      </c>
    </row>
    <row r="233" spans="1:14" ht="12.75">
      <c r="A233" t="s">
        <v>173</v>
      </c>
      <c r="B233" t="s">
        <v>147</v>
      </c>
      <c r="C233" t="s">
        <v>12</v>
      </c>
      <c r="D233" t="s">
        <v>16</v>
      </c>
      <c r="E233" s="3">
        <f t="shared" si="18"/>
        <v>0.00171170999828829</v>
      </c>
      <c r="F233" s="3">
        <f t="shared" si="19"/>
        <v>0.001883803935968075</v>
      </c>
      <c r="G233">
        <f>Output!C235</f>
        <v>90</v>
      </c>
      <c r="H233" s="2">
        <f>Output!C541</f>
        <v>109508</v>
      </c>
      <c r="I233" s="2">
        <f>ROUND('GB Controls'!C233,0)*250</f>
        <v>109500</v>
      </c>
      <c r="J233" s="2">
        <f t="shared" si="20"/>
        <v>-8</v>
      </c>
      <c r="K233" s="3">
        <f t="shared" si="21"/>
        <v>1.0000730593607305</v>
      </c>
      <c r="M233" s="7">
        <f t="shared" si="22"/>
      </c>
      <c r="N233" s="8" t="str">
        <f t="shared" si="23"/>
        <v>||||||||||||||||||</v>
      </c>
    </row>
    <row r="234" spans="1:14" ht="12.75">
      <c r="A234" t="s">
        <v>174</v>
      </c>
      <c r="B234" t="s">
        <v>147</v>
      </c>
      <c r="C234" t="s">
        <v>12</v>
      </c>
      <c r="D234" t="s">
        <v>18</v>
      </c>
      <c r="E234" s="3">
        <f t="shared" si="18"/>
        <v>0.001597595998402404</v>
      </c>
      <c r="F234" s="3">
        <f t="shared" si="19"/>
        <v>0.0017286035934332468</v>
      </c>
      <c r="G234">
        <f>Output!C236</f>
        <v>84</v>
      </c>
      <c r="H234" s="2">
        <f>Output!C542</f>
        <v>100486</v>
      </c>
      <c r="I234" s="2">
        <f>ROUND('GB Controls'!C234,0)*250</f>
        <v>100500</v>
      </c>
      <c r="J234" s="2">
        <f t="shared" si="20"/>
        <v>14</v>
      </c>
      <c r="K234" s="3">
        <f t="shared" si="21"/>
        <v>0.9998606965174129</v>
      </c>
      <c r="M234" s="7" t="str">
        <f t="shared" si="22"/>
        <v>||||||||||||||||||||||||||||||||||</v>
      </c>
      <c r="N234" s="8">
        <f t="shared" si="23"/>
      </c>
    </row>
    <row r="235" spans="1:14" ht="12.75">
      <c r="A235" t="s">
        <v>175</v>
      </c>
      <c r="B235" t="s">
        <v>147</v>
      </c>
      <c r="C235" t="s">
        <v>12</v>
      </c>
      <c r="D235" t="s">
        <v>314</v>
      </c>
      <c r="E235" s="3">
        <f t="shared" si="18"/>
        <v>0.002168165997831834</v>
      </c>
      <c r="F235" s="3">
        <f t="shared" si="19"/>
        <v>0.003001652379616735</v>
      </c>
      <c r="G235">
        <f>Output!C237</f>
        <v>114</v>
      </c>
      <c r="H235" s="2">
        <f>Output!C543</f>
        <v>174490</v>
      </c>
      <c r="I235" s="2">
        <f>ROUND('GB Controls'!C235,0)*250</f>
        <v>174500</v>
      </c>
      <c r="J235" s="2">
        <f t="shared" si="20"/>
        <v>10</v>
      </c>
      <c r="K235" s="3">
        <f t="shared" si="21"/>
        <v>0.9999426934097421</v>
      </c>
      <c r="M235" s="7" t="str">
        <f t="shared" si="22"/>
        <v>||||||||||||||</v>
      </c>
      <c r="N235" s="8">
        <f t="shared" si="23"/>
      </c>
    </row>
    <row r="236" spans="1:14" ht="12.75">
      <c r="A236" t="s">
        <v>176</v>
      </c>
      <c r="B236" t="s">
        <v>177</v>
      </c>
      <c r="C236" t="s">
        <v>6</v>
      </c>
      <c r="D236" t="s">
        <v>5</v>
      </c>
      <c r="E236" s="3">
        <f t="shared" si="18"/>
        <v>0.003081077996918922</v>
      </c>
      <c r="F236" s="3">
        <f t="shared" si="19"/>
        <v>0.0028942747983595417</v>
      </c>
      <c r="G236">
        <f>Output!C238</f>
        <v>162</v>
      </c>
      <c r="H236" s="2">
        <f>Output!C544</f>
        <v>168248</v>
      </c>
      <c r="I236" s="2">
        <f>ROUND('GB Controls'!C236,0)*250</f>
        <v>168250</v>
      </c>
      <c r="J236" s="2">
        <f t="shared" si="20"/>
        <v>2</v>
      </c>
      <c r="K236" s="3">
        <f t="shared" si="21"/>
        <v>0.9999881129271917</v>
      </c>
      <c r="M236" s="7" t="str">
        <f t="shared" si="22"/>
        <v>||</v>
      </c>
      <c r="N236" s="8">
        <f t="shared" si="23"/>
      </c>
    </row>
    <row r="237" spans="1:14" ht="12.75">
      <c r="A237" t="s">
        <v>178</v>
      </c>
      <c r="B237" t="s">
        <v>177</v>
      </c>
      <c r="C237" t="s">
        <v>6</v>
      </c>
      <c r="D237" t="s">
        <v>23</v>
      </c>
      <c r="E237" s="3">
        <f t="shared" si="18"/>
        <v>0.002206203997793796</v>
      </c>
      <c r="F237" s="3">
        <f t="shared" si="19"/>
        <v>0.002627671505452784</v>
      </c>
      <c r="G237">
        <f>Output!C239</f>
        <v>116</v>
      </c>
      <c r="H237" s="2">
        <f>Output!C545</f>
        <v>152750</v>
      </c>
      <c r="I237" s="2">
        <f>ROUND('GB Controls'!C237,0)*250</f>
        <v>152750</v>
      </c>
      <c r="J237" s="2">
        <f t="shared" si="20"/>
        <v>0</v>
      </c>
      <c r="K237" s="3">
        <f t="shared" si="21"/>
        <v>1</v>
      </c>
      <c r="M237" s="7">
        <f t="shared" si="22"/>
      </c>
      <c r="N237" s="8">
        <f t="shared" si="23"/>
      </c>
    </row>
    <row r="238" spans="1:14" ht="12.75">
      <c r="A238" t="s">
        <v>179</v>
      </c>
      <c r="B238" t="s">
        <v>177</v>
      </c>
      <c r="C238" t="s">
        <v>6</v>
      </c>
      <c r="D238" t="s">
        <v>25</v>
      </c>
      <c r="E238" s="3">
        <f t="shared" si="18"/>
        <v>0.001654652998345347</v>
      </c>
      <c r="F238" s="3">
        <f t="shared" si="19"/>
        <v>0.002537393141717162</v>
      </c>
      <c r="G238">
        <f>Output!C240</f>
        <v>87</v>
      </c>
      <c r="H238" s="2">
        <f>Output!C546</f>
        <v>147502</v>
      </c>
      <c r="I238" s="2">
        <f>ROUND('GB Controls'!C238,0)*250</f>
        <v>147500</v>
      </c>
      <c r="J238" s="2">
        <f t="shared" si="20"/>
        <v>-2</v>
      </c>
      <c r="K238" s="3">
        <f t="shared" si="21"/>
        <v>1.0000135593220338</v>
      </c>
      <c r="M238" s="7">
        <f t="shared" si="22"/>
      </c>
      <c r="N238" s="8" t="str">
        <f t="shared" si="23"/>
        <v>|||</v>
      </c>
    </row>
    <row r="239" spans="1:14" ht="12.75">
      <c r="A239" t="s">
        <v>180</v>
      </c>
      <c r="B239" t="s">
        <v>177</v>
      </c>
      <c r="C239" t="s">
        <v>6</v>
      </c>
      <c r="D239" t="s">
        <v>27</v>
      </c>
      <c r="E239" s="3">
        <f t="shared" si="18"/>
        <v>0.001255253998744746</v>
      </c>
      <c r="F239" s="3">
        <f t="shared" si="19"/>
        <v>0.0014191318396977602</v>
      </c>
      <c r="G239">
        <f>Output!C241</f>
        <v>66</v>
      </c>
      <c r="H239" s="2">
        <f>Output!C547</f>
        <v>82496</v>
      </c>
      <c r="I239" s="2">
        <f>ROUND('GB Controls'!C239,0)*250</f>
        <v>82500</v>
      </c>
      <c r="J239" s="2">
        <f t="shared" si="20"/>
        <v>4</v>
      </c>
      <c r="K239" s="3">
        <f t="shared" si="21"/>
        <v>0.9999515151515151</v>
      </c>
      <c r="M239" s="7" t="str">
        <f t="shared" si="22"/>
        <v>||||||||||||</v>
      </c>
      <c r="N239" s="8">
        <f t="shared" si="23"/>
      </c>
    </row>
    <row r="240" spans="1:14" ht="12.75">
      <c r="A240" t="s">
        <v>181</v>
      </c>
      <c r="B240" t="s">
        <v>177</v>
      </c>
      <c r="C240" t="s">
        <v>6</v>
      </c>
      <c r="D240" t="s">
        <v>29</v>
      </c>
      <c r="E240" s="3">
        <f t="shared" si="18"/>
        <v>0.000988987999011012</v>
      </c>
      <c r="F240" s="3">
        <f t="shared" si="19"/>
        <v>0.0013332056912870455</v>
      </c>
      <c r="G240">
        <f>Output!C242</f>
        <v>52</v>
      </c>
      <c r="H240" s="2">
        <f>Output!C548</f>
        <v>77501</v>
      </c>
      <c r="I240" s="2">
        <f>ROUND('GB Controls'!C240,0)*250</f>
        <v>77500</v>
      </c>
      <c r="J240" s="2">
        <f t="shared" si="20"/>
        <v>-1</v>
      </c>
      <c r="K240" s="3">
        <f t="shared" si="21"/>
        <v>1.0000129032258065</v>
      </c>
      <c r="M240" s="7">
        <f t="shared" si="22"/>
      </c>
      <c r="N240" s="8" t="str">
        <f t="shared" si="23"/>
        <v>|||</v>
      </c>
    </row>
    <row r="241" spans="1:14" ht="12.75">
      <c r="A241" t="s">
        <v>183</v>
      </c>
      <c r="B241" t="s">
        <v>177</v>
      </c>
      <c r="C241" t="s">
        <v>6</v>
      </c>
      <c r="D241" t="s">
        <v>32</v>
      </c>
      <c r="E241" s="3">
        <f t="shared" si="18"/>
        <v>0.001407405998592594</v>
      </c>
      <c r="F241" s="3">
        <f t="shared" si="19"/>
        <v>0.0016342310508544319</v>
      </c>
      <c r="G241">
        <f>Output!C243</f>
        <v>74</v>
      </c>
      <c r="H241" s="2">
        <f>Output!C549</f>
        <v>95000</v>
      </c>
      <c r="I241" s="2">
        <f>ROUND('GB Controls'!C241,0)*250</f>
        <v>95000</v>
      </c>
      <c r="J241" s="2">
        <f t="shared" si="20"/>
        <v>0</v>
      </c>
      <c r="K241" s="3">
        <f t="shared" si="21"/>
        <v>1</v>
      </c>
      <c r="M241" s="7">
        <f t="shared" si="22"/>
      </c>
      <c r="N241" s="8">
        <f t="shared" si="23"/>
      </c>
    </row>
    <row r="242" spans="1:14" ht="12.75">
      <c r="A242" t="s">
        <v>184</v>
      </c>
      <c r="B242" t="s">
        <v>177</v>
      </c>
      <c r="C242" t="s">
        <v>6</v>
      </c>
      <c r="D242" t="s">
        <v>34</v>
      </c>
      <c r="E242" s="3">
        <f t="shared" si="18"/>
        <v>0.001578576998421423</v>
      </c>
      <c r="F242" s="3">
        <f t="shared" si="19"/>
        <v>0.001776168318229168</v>
      </c>
      <c r="G242">
        <f>Output!C244</f>
        <v>83</v>
      </c>
      <c r="H242" s="2">
        <f>Output!C550</f>
        <v>103251</v>
      </c>
      <c r="I242" s="2">
        <f>ROUND('GB Controls'!C242,0)*250</f>
        <v>103250</v>
      </c>
      <c r="J242" s="2">
        <f t="shared" si="20"/>
        <v>-1</v>
      </c>
      <c r="K242" s="3">
        <f t="shared" si="21"/>
        <v>1.0000096852300242</v>
      </c>
      <c r="M242" s="7">
        <f t="shared" si="22"/>
      </c>
      <c r="N242" s="8" t="str">
        <f t="shared" si="23"/>
        <v>||</v>
      </c>
    </row>
    <row r="243" spans="1:14" ht="12.75">
      <c r="A243" t="s">
        <v>185</v>
      </c>
      <c r="B243" t="s">
        <v>177</v>
      </c>
      <c r="C243" t="s">
        <v>6</v>
      </c>
      <c r="D243" t="s">
        <v>36</v>
      </c>
      <c r="E243" s="3">
        <f t="shared" si="18"/>
        <v>0.001445443998554556</v>
      </c>
      <c r="F243" s="3">
        <f t="shared" si="19"/>
        <v>0.0016685327004902608</v>
      </c>
      <c r="G243">
        <f>Output!C245</f>
        <v>76</v>
      </c>
      <c r="H243" s="2">
        <f>Output!C551</f>
        <v>96994</v>
      </c>
      <c r="I243" s="2">
        <f>ROUND('GB Controls'!C243,0)*250</f>
        <v>97000</v>
      </c>
      <c r="J243" s="2">
        <f t="shared" si="20"/>
        <v>6</v>
      </c>
      <c r="K243" s="3">
        <f t="shared" si="21"/>
        <v>0.9999381443298969</v>
      </c>
      <c r="M243" s="7" t="str">
        <f t="shared" si="22"/>
        <v>|||||||||||||||</v>
      </c>
      <c r="N243" s="8">
        <f t="shared" si="23"/>
      </c>
    </row>
    <row r="244" spans="1:14" ht="12.75">
      <c r="A244" t="s">
        <v>186</v>
      </c>
      <c r="B244" t="s">
        <v>177</v>
      </c>
      <c r="C244" t="s">
        <v>6</v>
      </c>
      <c r="D244" t="s">
        <v>11</v>
      </c>
      <c r="E244" s="3">
        <f t="shared" si="18"/>
        <v>0.002586583997413416</v>
      </c>
      <c r="F244" s="3">
        <f t="shared" si="19"/>
        <v>0.003247010668862385</v>
      </c>
      <c r="G244">
        <f>Output!C246</f>
        <v>136</v>
      </c>
      <c r="H244" s="2">
        <f>Output!C552</f>
        <v>188753</v>
      </c>
      <c r="I244" s="2">
        <f>ROUND('GB Controls'!C244,0)*250</f>
        <v>188750</v>
      </c>
      <c r="J244" s="2">
        <f t="shared" si="20"/>
        <v>-3</v>
      </c>
      <c r="K244" s="3">
        <f t="shared" si="21"/>
        <v>1.000015894039735</v>
      </c>
      <c r="M244" s="7">
        <f t="shared" si="22"/>
      </c>
      <c r="N244" s="8" t="str">
        <f t="shared" si="23"/>
        <v>|||</v>
      </c>
    </row>
    <row r="245" spans="1:14" ht="12.75">
      <c r="A245" t="s">
        <v>187</v>
      </c>
      <c r="B245" t="s">
        <v>177</v>
      </c>
      <c r="C245" t="s">
        <v>6</v>
      </c>
      <c r="D245" t="s">
        <v>9</v>
      </c>
      <c r="E245" s="3">
        <f t="shared" si="18"/>
        <v>0.001806804998193195</v>
      </c>
      <c r="F245" s="3">
        <f t="shared" si="19"/>
        <v>0.0015829678031539455</v>
      </c>
      <c r="G245">
        <f>Output!C247</f>
        <v>95</v>
      </c>
      <c r="H245" s="2">
        <f>Output!C553</f>
        <v>92020</v>
      </c>
      <c r="I245" s="2">
        <f>ROUND('GB Controls'!C245,0)*250</f>
        <v>92000</v>
      </c>
      <c r="J245" s="2">
        <f t="shared" si="20"/>
        <v>-20</v>
      </c>
      <c r="K245" s="3">
        <f t="shared" si="21"/>
        <v>1.0002173913043477</v>
      </c>
      <c r="M245" s="7">
        <f t="shared" si="22"/>
      </c>
      <c r="N245" s="8" t="str">
        <f t="shared" si="23"/>
        <v>||||||||||||||||||||||||||||||||||||||||||||||||||||||</v>
      </c>
    </row>
    <row r="246" spans="1:14" ht="12.75">
      <c r="A246" t="s">
        <v>188</v>
      </c>
      <c r="B246" t="s">
        <v>177</v>
      </c>
      <c r="C246" t="s">
        <v>6</v>
      </c>
      <c r="D246" t="s">
        <v>16</v>
      </c>
      <c r="E246" s="3">
        <f t="shared" si="18"/>
        <v>0.002700697997299302</v>
      </c>
      <c r="F246" s="3">
        <f t="shared" si="19"/>
        <v>0.0022276977563641903</v>
      </c>
      <c r="G246">
        <f>Output!C248</f>
        <v>142</v>
      </c>
      <c r="H246" s="2">
        <f>Output!C554</f>
        <v>129499</v>
      </c>
      <c r="I246" s="2">
        <f>ROUND('GB Controls'!C246,0)*250</f>
        <v>129500</v>
      </c>
      <c r="J246" s="2">
        <f t="shared" si="20"/>
        <v>1</v>
      </c>
      <c r="K246" s="3">
        <f t="shared" si="21"/>
        <v>0.999992277992278</v>
      </c>
      <c r="M246" s="7" t="str">
        <f t="shared" si="22"/>
        <v>|</v>
      </c>
      <c r="N246" s="8">
        <f t="shared" si="23"/>
      </c>
    </row>
    <row r="247" spans="1:14" ht="12.75">
      <c r="A247" t="s">
        <v>189</v>
      </c>
      <c r="B247" t="s">
        <v>177</v>
      </c>
      <c r="C247" t="s">
        <v>6</v>
      </c>
      <c r="D247" t="s">
        <v>18</v>
      </c>
      <c r="E247" s="3">
        <f t="shared" si="18"/>
        <v>0.000779778999220221</v>
      </c>
      <c r="F247" s="3">
        <f t="shared" si="19"/>
        <v>0.0007656286461092442</v>
      </c>
      <c r="G247">
        <f>Output!C249</f>
        <v>41</v>
      </c>
      <c r="H247" s="2">
        <f>Output!C555</f>
        <v>44507</v>
      </c>
      <c r="I247" s="2">
        <f>ROUND('GB Controls'!C247,0)*250</f>
        <v>44500</v>
      </c>
      <c r="J247" s="2">
        <f t="shared" si="20"/>
        <v>-7</v>
      </c>
      <c r="K247" s="3">
        <f t="shared" si="21"/>
        <v>1.0001573033707865</v>
      </c>
      <c r="M247" s="7">
        <f t="shared" si="22"/>
      </c>
      <c r="N247" s="8" t="str">
        <f t="shared" si="23"/>
        <v>|||||||||||||||||||||||||||||||||||||||</v>
      </c>
    </row>
    <row r="248" spans="1:14" ht="12.75">
      <c r="A248" t="s">
        <v>190</v>
      </c>
      <c r="B248" t="s">
        <v>177</v>
      </c>
      <c r="C248" t="s">
        <v>6</v>
      </c>
      <c r="D248" t="s">
        <v>314</v>
      </c>
      <c r="E248" s="3">
        <f t="shared" si="18"/>
        <v>0.000836835999163164</v>
      </c>
      <c r="F248" s="3">
        <f t="shared" si="19"/>
        <v>0.0008816418482877947</v>
      </c>
      <c r="G248">
        <f>Output!C250</f>
        <v>44</v>
      </c>
      <c r="H248" s="2">
        <f>Output!C556</f>
        <v>51251</v>
      </c>
      <c r="I248" s="2">
        <f>ROUND('GB Controls'!C248,0)*250</f>
        <v>51250</v>
      </c>
      <c r="J248" s="2">
        <f t="shared" si="20"/>
        <v>-1</v>
      </c>
      <c r="K248" s="3">
        <f t="shared" si="21"/>
        <v>1.0000195121951219</v>
      </c>
      <c r="M248" s="7">
        <f t="shared" si="22"/>
      </c>
      <c r="N248" s="8" t="str">
        <f t="shared" si="23"/>
        <v>||||</v>
      </c>
    </row>
    <row r="249" spans="1:14" ht="12.75">
      <c r="A249" t="s">
        <v>191</v>
      </c>
      <c r="B249" t="s">
        <v>177</v>
      </c>
      <c r="C249" t="s">
        <v>12</v>
      </c>
      <c r="D249" t="s">
        <v>5</v>
      </c>
      <c r="E249" s="3">
        <f t="shared" si="18"/>
        <v>0.002624621997375378</v>
      </c>
      <c r="F249" s="3">
        <f t="shared" si="19"/>
        <v>0.0027481229351168125</v>
      </c>
      <c r="G249">
        <f>Output!C251</f>
        <v>138</v>
      </c>
      <c r="H249" s="2">
        <f>Output!C557</f>
        <v>159752</v>
      </c>
      <c r="I249" s="2">
        <f>ROUND('GB Controls'!C249,0)*250</f>
        <v>159750</v>
      </c>
      <c r="J249" s="2">
        <f t="shared" si="20"/>
        <v>-2</v>
      </c>
      <c r="K249" s="3">
        <f t="shared" si="21"/>
        <v>1.0000125195618152</v>
      </c>
      <c r="M249" s="7">
        <f t="shared" si="22"/>
      </c>
      <c r="N249" s="8" t="str">
        <f t="shared" si="23"/>
        <v>|||</v>
      </c>
    </row>
    <row r="250" spans="1:14" ht="12.75">
      <c r="A250" t="s">
        <v>192</v>
      </c>
      <c r="B250" t="s">
        <v>177</v>
      </c>
      <c r="C250" t="s">
        <v>12</v>
      </c>
      <c r="D250" t="s">
        <v>23</v>
      </c>
      <c r="E250" s="3">
        <f t="shared" si="18"/>
        <v>0.00247246999752753</v>
      </c>
      <c r="F250" s="3">
        <f t="shared" si="19"/>
        <v>0.0024942150371103766</v>
      </c>
      <c r="G250">
        <f>Output!C252</f>
        <v>130</v>
      </c>
      <c r="H250" s="2">
        <f>Output!C558</f>
        <v>144992</v>
      </c>
      <c r="I250" s="2">
        <f>ROUND('GB Controls'!C250,0)*250</f>
        <v>145000</v>
      </c>
      <c r="J250" s="2">
        <f t="shared" si="20"/>
        <v>8</v>
      </c>
      <c r="K250" s="3">
        <f t="shared" si="21"/>
        <v>0.9999448275862068</v>
      </c>
      <c r="M250" s="7" t="str">
        <f t="shared" si="22"/>
        <v>|||||||||||||</v>
      </c>
      <c r="N250" s="8">
        <f t="shared" si="23"/>
      </c>
    </row>
    <row r="251" spans="1:14" ht="12.75">
      <c r="A251" t="s">
        <v>194</v>
      </c>
      <c r="B251" t="s">
        <v>177</v>
      </c>
      <c r="C251" t="s">
        <v>12</v>
      </c>
      <c r="D251" t="s">
        <v>25</v>
      </c>
      <c r="E251" s="3">
        <f t="shared" si="18"/>
        <v>0.001559557998440442</v>
      </c>
      <c r="F251" s="3">
        <f t="shared" si="19"/>
        <v>0.002425405308653348</v>
      </c>
      <c r="G251">
        <f>Output!C253</f>
        <v>82</v>
      </c>
      <c r="H251" s="2">
        <f>Output!C559</f>
        <v>140992</v>
      </c>
      <c r="I251" s="2">
        <f>ROUND('GB Controls'!C251,0)*250</f>
        <v>141000</v>
      </c>
      <c r="J251" s="2">
        <f t="shared" si="20"/>
        <v>8</v>
      </c>
      <c r="K251" s="3">
        <f t="shared" si="21"/>
        <v>0.9999432624113476</v>
      </c>
      <c r="M251" s="7" t="str">
        <f t="shared" si="22"/>
        <v>||||||||||||||</v>
      </c>
      <c r="N251" s="8">
        <f t="shared" si="23"/>
      </c>
    </row>
    <row r="252" spans="1:14" ht="12.75">
      <c r="A252" t="s">
        <v>195</v>
      </c>
      <c r="B252" t="s">
        <v>177</v>
      </c>
      <c r="C252" t="s">
        <v>12</v>
      </c>
      <c r="D252" t="s">
        <v>27</v>
      </c>
      <c r="E252" s="3">
        <f t="shared" si="18"/>
        <v>0.001103101998896898</v>
      </c>
      <c r="F252" s="3">
        <f t="shared" si="19"/>
        <v>0.0014191318396977602</v>
      </c>
      <c r="G252">
        <f>Output!C254</f>
        <v>58</v>
      </c>
      <c r="H252" s="2">
        <f>Output!C560</f>
        <v>82496</v>
      </c>
      <c r="I252" s="2">
        <f>ROUND('GB Controls'!C252,0)*250</f>
        <v>82500</v>
      </c>
      <c r="J252" s="2">
        <f t="shared" si="20"/>
        <v>4</v>
      </c>
      <c r="K252" s="3">
        <f t="shared" si="21"/>
        <v>0.9999515151515151</v>
      </c>
      <c r="M252" s="7" t="str">
        <f t="shared" si="22"/>
        <v>||||||||||||</v>
      </c>
      <c r="N252" s="8">
        <f t="shared" si="23"/>
      </c>
    </row>
    <row r="253" spans="1:14" ht="12.75">
      <c r="A253" t="s">
        <v>196</v>
      </c>
      <c r="B253" t="s">
        <v>177</v>
      </c>
      <c r="C253" t="s">
        <v>12</v>
      </c>
      <c r="D253" t="s">
        <v>29</v>
      </c>
      <c r="E253" s="3">
        <f t="shared" si="18"/>
        <v>0.001255253998744746</v>
      </c>
      <c r="F253" s="3">
        <f t="shared" si="19"/>
        <v>0.001393379798822717</v>
      </c>
      <c r="G253">
        <f>Output!C255</f>
        <v>66</v>
      </c>
      <c r="H253" s="2">
        <f>Output!C561</f>
        <v>80999</v>
      </c>
      <c r="I253" s="2">
        <f>ROUND('GB Controls'!C253,0)*250</f>
        <v>81000</v>
      </c>
      <c r="J253" s="2">
        <f t="shared" si="20"/>
        <v>1</v>
      </c>
      <c r="K253" s="3">
        <f t="shared" si="21"/>
        <v>0.9999876543209877</v>
      </c>
      <c r="M253" s="7" t="str">
        <f t="shared" si="22"/>
        <v>|||</v>
      </c>
      <c r="N253" s="8">
        <f t="shared" si="23"/>
      </c>
    </row>
    <row r="254" spans="1:14" ht="12.75">
      <c r="A254" t="s">
        <v>197</v>
      </c>
      <c r="B254" t="s">
        <v>177</v>
      </c>
      <c r="C254" t="s">
        <v>12</v>
      </c>
      <c r="D254" t="s">
        <v>32</v>
      </c>
      <c r="E254" s="3">
        <f t="shared" si="18"/>
        <v>0.001616614998383385</v>
      </c>
      <c r="F254" s="3">
        <f t="shared" si="19"/>
        <v>0.001759051898275482</v>
      </c>
      <c r="G254">
        <f>Output!C256</f>
        <v>85</v>
      </c>
      <c r="H254" s="2">
        <f>Output!C562</f>
        <v>102256</v>
      </c>
      <c r="I254" s="2">
        <f>ROUND('GB Controls'!C254,0)*250</f>
        <v>102250</v>
      </c>
      <c r="J254" s="2">
        <f t="shared" si="20"/>
        <v>-6</v>
      </c>
      <c r="K254" s="3">
        <f t="shared" si="21"/>
        <v>1.0000586797066016</v>
      </c>
      <c r="M254" s="7">
        <f t="shared" si="22"/>
      </c>
      <c r="N254" s="8" t="str">
        <f t="shared" si="23"/>
        <v>||||||||||||||</v>
      </c>
    </row>
    <row r="255" spans="1:14" ht="12.75">
      <c r="A255" t="s">
        <v>198</v>
      </c>
      <c r="B255" t="s">
        <v>177</v>
      </c>
      <c r="C255" t="s">
        <v>12</v>
      </c>
      <c r="D255" t="s">
        <v>34</v>
      </c>
      <c r="E255" s="3">
        <f t="shared" si="18"/>
        <v>0.001882880998117119</v>
      </c>
      <c r="F255" s="3">
        <f t="shared" si="19"/>
        <v>0.0018836147092148182</v>
      </c>
      <c r="G255">
        <f>Output!C257</f>
        <v>99</v>
      </c>
      <c r="H255" s="2">
        <f>Output!C563</f>
        <v>109497</v>
      </c>
      <c r="I255" s="2">
        <f>ROUND('GB Controls'!C255,0)*250</f>
        <v>109500</v>
      </c>
      <c r="J255" s="2">
        <f t="shared" si="20"/>
        <v>3</v>
      </c>
      <c r="K255" s="3">
        <f t="shared" si="21"/>
        <v>0.999972602739726</v>
      </c>
      <c r="M255" s="7" t="str">
        <f t="shared" si="22"/>
        <v>||||||</v>
      </c>
      <c r="N255" s="8">
        <f t="shared" si="23"/>
      </c>
    </row>
    <row r="256" spans="1:14" ht="12.75">
      <c r="A256" t="s">
        <v>199</v>
      </c>
      <c r="B256" t="s">
        <v>177</v>
      </c>
      <c r="C256" t="s">
        <v>12</v>
      </c>
      <c r="D256" t="s">
        <v>36</v>
      </c>
      <c r="E256" s="3">
        <f t="shared" si="18"/>
        <v>0.001407405998592594</v>
      </c>
      <c r="F256" s="3">
        <f t="shared" si="19"/>
        <v>0.0017546480756542322</v>
      </c>
      <c r="G256">
        <f>Output!C258</f>
        <v>74</v>
      </c>
      <c r="H256" s="2">
        <f>Output!C564</f>
        <v>102000</v>
      </c>
      <c r="I256" s="2">
        <f>ROUND('GB Controls'!C256,0)*250</f>
        <v>102000</v>
      </c>
      <c r="J256" s="2">
        <f t="shared" si="20"/>
        <v>0</v>
      </c>
      <c r="K256" s="3">
        <f t="shared" si="21"/>
        <v>1</v>
      </c>
      <c r="M256" s="7">
        <f t="shared" si="22"/>
      </c>
      <c r="N256" s="8">
        <f t="shared" si="23"/>
      </c>
    </row>
    <row r="257" spans="1:14" ht="12.75">
      <c r="A257" t="s">
        <v>200</v>
      </c>
      <c r="B257" t="s">
        <v>177</v>
      </c>
      <c r="C257" t="s">
        <v>12</v>
      </c>
      <c r="D257" t="s">
        <v>11</v>
      </c>
      <c r="E257" s="3">
        <f t="shared" si="18"/>
        <v>0.003271267996728732</v>
      </c>
      <c r="F257" s="3">
        <f t="shared" si="19"/>
        <v>0.0033716766943944067</v>
      </c>
      <c r="G257">
        <f>Output!C259</f>
        <v>172</v>
      </c>
      <c r="H257" s="2">
        <f>Output!C565</f>
        <v>196000</v>
      </c>
      <c r="I257" s="2">
        <f>ROUND('GB Controls'!C257,0)*250</f>
        <v>196000</v>
      </c>
      <c r="J257" s="2">
        <f t="shared" si="20"/>
        <v>0</v>
      </c>
      <c r="K257" s="3">
        <f t="shared" si="21"/>
        <v>1</v>
      </c>
      <c r="M257" s="7">
        <f t="shared" si="22"/>
      </c>
      <c r="N257" s="8">
        <f t="shared" si="23"/>
      </c>
    </row>
    <row r="258" spans="1:14" ht="12.75">
      <c r="A258" t="s">
        <v>201</v>
      </c>
      <c r="B258" t="s">
        <v>177</v>
      </c>
      <c r="C258" t="s">
        <v>12</v>
      </c>
      <c r="D258" t="s">
        <v>9</v>
      </c>
      <c r="E258" s="3">
        <f aca="true" t="shared" si="24" ref="E258:E287">G258/G$289</f>
        <v>0.003024020996975979</v>
      </c>
      <c r="F258" s="3">
        <f aca="true" t="shared" si="25" ref="F258:F287">H258/H$289</f>
        <v>0.0029504407392125912</v>
      </c>
      <c r="G258">
        <f>Output!C260</f>
        <v>159</v>
      </c>
      <c r="H258" s="2">
        <f>Output!C566</f>
        <v>171513</v>
      </c>
      <c r="I258" s="2">
        <f>ROUND('GB Controls'!C258,0)*250</f>
        <v>171500</v>
      </c>
      <c r="J258" s="2">
        <f t="shared" si="20"/>
        <v>-13</v>
      </c>
      <c r="K258" s="3">
        <f t="shared" si="21"/>
        <v>1.0000758017492712</v>
      </c>
      <c r="M258" s="7">
        <f t="shared" si="22"/>
      </c>
      <c r="N258" s="8" t="str">
        <f t="shared" si="23"/>
        <v>||||||||||||||||||</v>
      </c>
    </row>
    <row r="259" spans="1:14" ht="12.75">
      <c r="A259" t="s">
        <v>202</v>
      </c>
      <c r="B259" t="s">
        <v>177</v>
      </c>
      <c r="C259" t="s">
        <v>12</v>
      </c>
      <c r="D259" t="s">
        <v>16</v>
      </c>
      <c r="E259" s="3">
        <f t="shared" si="24"/>
        <v>0.001369367998630632</v>
      </c>
      <c r="F259" s="3">
        <f t="shared" si="25"/>
        <v>0.0010709202088409664</v>
      </c>
      <c r="G259">
        <f>Output!C261</f>
        <v>72</v>
      </c>
      <c r="H259" s="2">
        <f>Output!C567</f>
        <v>62254</v>
      </c>
      <c r="I259" s="2">
        <f>ROUND('GB Controls'!C259,0)*250</f>
        <v>62250</v>
      </c>
      <c r="J259" s="2">
        <f aca="true" t="shared" si="26" ref="J259:J287">I259-H259</f>
        <v>-4</v>
      </c>
      <c r="K259" s="3">
        <f aca="true" t="shared" si="27" ref="K259:K287">H259/I259</f>
        <v>1.0000642570281124</v>
      </c>
      <c r="M259" s="7">
        <f aca="true" t="shared" si="28" ref="M259:M289">REPT("|",MAX((1-$K259)*10^6/4,0))</f>
      </c>
      <c r="N259" s="8" t="str">
        <f aca="true" t="shared" si="29" ref="N259:N287">REPT("|",MAX(($K259-1)*10^6/4,0))</f>
        <v>||||||||||||||||</v>
      </c>
    </row>
    <row r="260" spans="1:14" ht="12.75">
      <c r="A260" t="s">
        <v>203</v>
      </c>
      <c r="B260" t="s">
        <v>177</v>
      </c>
      <c r="C260" t="s">
        <v>12</v>
      </c>
      <c r="D260" t="s">
        <v>18</v>
      </c>
      <c r="E260" s="3">
        <f t="shared" si="24"/>
        <v>0.001198196998801803</v>
      </c>
      <c r="F260" s="3">
        <f t="shared" si="25"/>
        <v>0.0009290345487625732</v>
      </c>
      <c r="G260">
        <f>Output!C262</f>
        <v>63</v>
      </c>
      <c r="H260" s="2">
        <f>Output!C568</f>
        <v>54006</v>
      </c>
      <c r="I260" s="2">
        <f>ROUND('GB Controls'!C260,0)*250</f>
        <v>54000</v>
      </c>
      <c r="J260" s="2">
        <f t="shared" si="26"/>
        <v>-6</v>
      </c>
      <c r="K260" s="3">
        <f t="shared" si="27"/>
        <v>1.0001111111111112</v>
      </c>
      <c r="M260" s="7">
        <f t="shared" si="28"/>
      </c>
      <c r="N260" s="8" t="str">
        <f t="shared" si="29"/>
        <v>|||||||||||||||||||||||||||</v>
      </c>
    </row>
    <row r="261" spans="1:14" ht="12.75">
      <c r="A261" t="s">
        <v>205</v>
      </c>
      <c r="B261" t="s">
        <v>177</v>
      </c>
      <c r="C261" t="s">
        <v>12</v>
      </c>
      <c r="D261" t="s">
        <v>314</v>
      </c>
      <c r="E261" s="3">
        <f t="shared" si="24"/>
        <v>0.001236234998763765</v>
      </c>
      <c r="F261" s="3">
        <f t="shared" si="25"/>
        <v>0.0015438322700940105</v>
      </c>
      <c r="G261">
        <f>Output!C263</f>
        <v>65</v>
      </c>
      <c r="H261" s="2">
        <f>Output!C569</f>
        <v>89745</v>
      </c>
      <c r="I261" s="2">
        <f>ROUND('GB Controls'!C261,0)*250</f>
        <v>89750</v>
      </c>
      <c r="J261" s="2">
        <f t="shared" si="26"/>
        <v>5</v>
      </c>
      <c r="K261" s="3">
        <f t="shared" si="27"/>
        <v>0.9999442896935933</v>
      </c>
      <c r="M261" s="7" t="str">
        <f t="shared" si="28"/>
        <v>|||||||||||||</v>
      </c>
      <c r="N261" s="8">
        <f t="shared" si="29"/>
      </c>
    </row>
    <row r="262" spans="1:14" ht="14.25">
      <c r="A262" t="s">
        <v>206</v>
      </c>
      <c r="B262" t="s">
        <v>349</v>
      </c>
      <c r="C262" t="s">
        <v>6</v>
      </c>
      <c r="D262" t="s">
        <v>5</v>
      </c>
      <c r="E262" s="3">
        <f t="shared" si="24"/>
        <v>0.011164152988835847</v>
      </c>
      <c r="F262" s="3">
        <f t="shared" si="25"/>
        <v>0.0048165777773993244</v>
      </c>
      <c r="G262">
        <f>Output!C264</f>
        <v>587</v>
      </c>
      <c r="H262" s="2">
        <f>Output!C570</f>
        <v>279994</v>
      </c>
      <c r="I262" s="2">
        <f>ROUND('GB Controls'!C262,0)*250</f>
        <v>280000</v>
      </c>
      <c r="J262" s="2">
        <f t="shared" si="26"/>
        <v>6</v>
      </c>
      <c r="K262" s="3">
        <f t="shared" si="27"/>
        <v>0.9999785714285714</v>
      </c>
      <c r="M262" s="7" t="str">
        <f t="shared" si="28"/>
        <v>|||||</v>
      </c>
      <c r="N262" s="8">
        <f t="shared" si="29"/>
      </c>
    </row>
    <row r="263" spans="1:14" ht="14.25">
      <c r="A263" t="s">
        <v>207</v>
      </c>
      <c r="B263" t="s">
        <v>349</v>
      </c>
      <c r="C263" t="s">
        <v>6</v>
      </c>
      <c r="D263" t="s">
        <v>23</v>
      </c>
      <c r="E263" s="3">
        <f t="shared" si="24"/>
        <v>0.009034024990965976</v>
      </c>
      <c r="F263" s="3">
        <f t="shared" si="25"/>
        <v>0.004004003694050272</v>
      </c>
      <c r="G263">
        <f>Output!C265</f>
        <v>475</v>
      </c>
      <c r="H263" s="2">
        <f>Output!C571</f>
        <v>232758</v>
      </c>
      <c r="I263" s="2">
        <f>ROUND('GB Controls'!C263,0)*250</f>
        <v>232750</v>
      </c>
      <c r="J263" s="2">
        <f t="shared" si="26"/>
        <v>-8</v>
      </c>
      <c r="K263" s="3">
        <f t="shared" si="27"/>
        <v>1.0000343716433941</v>
      </c>
      <c r="M263" s="7">
        <f t="shared" si="28"/>
      </c>
      <c r="N263" s="8" t="str">
        <f t="shared" si="29"/>
        <v>||||||||</v>
      </c>
    </row>
    <row r="264" spans="1:14" ht="14.25">
      <c r="A264" t="s">
        <v>208</v>
      </c>
      <c r="B264" t="s">
        <v>349</v>
      </c>
      <c r="C264" t="s">
        <v>6</v>
      </c>
      <c r="D264" t="s">
        <v>25</v>
      </c>
      <c r="E264" s="3">
        <f t="shared" si="24"/>
        <v>0.006409402993590597</v>
      </c>
      <c r="F264" s="3">
        <f t="shared" si="25"/>
        <v>0.004481164756035538</v>
      </c>
      <c r="G264">
        <f>Output!C266</f>
        <v>337</v>
      </c>
      <c r="H264" s="2">
        <f>Output!C572</f>
        <v>260496</v>
      </c>
      <c r="I264" s="2">
        <f>ROUND('GB Controls'!C264,0)*250</f>
        <v>260500</v>
      </c>
      <c r="J264" s="2">
        <f t="shared" si="26"/>
        <v>4</v>
      </c>
      <c r="K264" s="3">
        <f t="shared" si="27"/>
        <v>0.9999846449136276</v>
      </c>
      <c r="M264" s="7" t="str">
        <f t="shared" si="28"/>
        <v>|||</v>
      </c>
      <c r="N264" s="8">
        <f t="shared" si="29"/>
      </c>
    </row>
    <row r="265" spans="1:14" ht="14.25">
      <c r="A265" t="s">
        <v>209</v>
      </c>
      <c r="B265" t="s">
        <v>349</v>
      </c>
      <c r="C265" t="s">
        <v>6</v>
      </c>
      <c r="D265" t="s">
        <v>27</v>
      </c>
      <c r="E265" s="3">
        <f t="shared" si="24"/>
        <v>0.004393388995606611</v>
      </c>
      <c r="F265" s="3">
        <f t="shared" si="25"/>
        <v>0.002760973151906163</v>
      </c>
      <c r="G265">
        <f>Output!C267</f>
        <v>231</v>
      </c>
      <c r="H265" s="2">
        <f>Output!C573</f>
        <v>160499</v>
      </c>
      <c r="I265" s="2">
        <f>ROUND('GB Controls'!C265,0)*250</f>
        <v>160500</v>
      </c>
      <c r="J265" s="2">
        <f t="shared" si="26"/>
        <v>1</v>
      </c>
      <c r="K265" s="3">
        <f t="shared" si="27"/>
        <v>0.999993769470405</v>
      </c>
      <c r="M265" s="7" t="str">
        <f t="shared" si="28"/>
        <v>|</v>
      </c>
      <c r="N265" s="8">
        <f t="shared" si="29"/>
      </c>
    </row>
    <row r="266" spans="1:14" ht="14.25">
      <c r="A266" t="s">
        <v>210</v>
      </c>
      <c r="B266" t="s">
        <v>349</v>
      </c>
      <c r="C266" t="s">
        <v>6</v>
      </c>
      <c r="D266" t="s">
        <v>29</v>
      </c>
      <c r="E266" s="3">
        <f t="shared" si="24"/>
        <v>0.004203198995796801</v>
      </c>
      <c r="F266" s="3">
        <f t="shared" si="25"/>
        <v>0.0025157524821174267</v>
      </c>
      <c r="G266">
        <f>Output!C268</f>
        <v>221</v>
      </c>
      <c r="H266" s="2">
        <f>Output!C574</f>
        <v>146244</v>
      </c>
      <c r="I266" s="2">
        <f>ROUND('GB Controls'!C266,0)*250</f>
        <v>146250</v>
      </c>
      <c r="J266" s="2">
        <f t="shared" si="26"/>
        <v>6</v>
      </c>
      <c r="K266" s="3">
        <f t="shared" si="27"/>
        <v>0.9999589743589744</v>
      </c>
      <c r="M266" s="7" t="str">
        <f t="shared" si="28"/>
        <v>||||||||||</v>
      </c>
      <c r="N266" s="8">
        <f t="shared" si="29"/>
      </c>
    </row>
    <row r="267" spans="1:14" ht="14.25">
      <c r="A267" t="s">
        <v>211</v>
      </c>
      <c r="B267" t="s">
        <v>349</v>
      </c>
      <c r="C267" t="s">
        <v>6</v>
      </c>
      <c r="D267" t="s">
        <v>32</v>
      </c>
      <c r="E267" s="3">
        <f t="shared" si="24"/>
        <v>0.005990984994009015</v>
      </c>
      <c r="F267" s="3">
        <f t="shared" si="25"/>
        <v>0.003027404420491778</v>
      </c>
      <c r="G267">
        <f>Output!C269</f>
        <v>315</v>
      </c>
      <c r="H267" s="2">
        <f>Output!C575</f>
        <v>175987</v>
      </c>
      <c r="I267" s="2">
        <f>ROUND('GB Controls'!C267,0)*250</f>
        <v>176000</v>
      </c>
      <c r="J267" s="2">
        <f t="shared" si="26"/>
        <v>13</v>
      </c>
      <c r="K267" s="3">
        <f t="shared" si="27"/>
        <v>0.9999261363636364</v>
      </c>
      <c r="M267" s="7" t="str">
        <f t="shared" si="28"/>
        <v>||||||||||||||||||</v>
      </c>
      <c r="N267" s="8">
        <f t="shared" si="29"/>
      </c>
    </row>
    <row r="268" spans="1:14" ht="14.25">
      <c r="A268" t="s">
        <v>212</v>
      </c>
      <c r="B268" t="s">
        <v>349</v>
      </c>
      <c r="C268" t="s">
        <v>6</v>
      </c>
      <c r="D268" t="s">
        <v>34</v>
      </c>
      <c r="E268" s="3">
        <f t="shared" si="24"/>
        <v>0.006428421993571578</v>
      </c>
      <c r="F268" s="3">
        <f t="shared" si="25"/>
        <v>0.0032813467233624425</v>
      </c>
      <c r="G268">
        <f>Output!C270</f>
        <v>338</v>
      </c>
      <c r="H268" s="2">
        <f>Output!C576</f>
        <v>190749</v>
      </c>
      <c r="I268" s="2">
        <f>ROUND('GB Controls'!C268,0)*250</f>
        <v>190750</v>
      </c>
      <c r="J268" s="2">
        <f t="shared" si="26"/>
        <v>1</v>
      </c>
      <c r="K268" s="3">
        <f t="shared" si="27"/>
        <v>0.999994757536042</v>
      </c>
      <c r="M268" s="7" t="str">
        <f t="shared" si="28"/>
        <v>|</v>
      </c>
      <c r="N268" s="8">
        <f t="shared" si="29"/>
      </c>
    </row>
    <row r="269" spans="1:14" ht="14.25">
      <c r="A269" t="s">
        <v>213</v>
      </c>
      <c r="B269" t="s">
        <v>349</v>
      </c>
      <c r="C269" t="s">
        <v>6</v>
      </c>
      <c r="D269" t="s">
        <v>36</v>
      </c>
      <c r="E269" s="3">
        <f t="shared" si="24"/>
        <v>0.006485478993514521</v>
      </c>
      <c r="F269" s="3">
        <f t="shared" si="25"/>
        <v>0.0031780805233805566</v>
      </c>
      <c r="G269">
        <f>Output!C271</f>
        <v>341</v>
      </c>
      <c r="H269" s="2">
        <f>Output!C577</f>
        <v>184746</v>
      </c>
      <c r="I269" s="2">
        <f>ROUND('GB Controls'!C269,0)*250</f>
        <v>184750</v>
      </c>
      <c r="J269" s="2">
        <f t="shared" si="26"/>
        <v>4</v>
      </c>
      <c r="K269" s="3">
        <f t="shared" si="27"/>
        <v>0.999978349120433</v>
      </c>
      <c r="M269" s="7" t="str">
        <f t="shared" si="28"/>
        <v>|||||</v>
      </c>
      <c r="N269" s="8">
        <f t="shared" si="29"/>
      </c>
    </row>
    <row r="270" spans="1:14" ht="14.25">
      <c r="A270" t="s">
        <v>214</v>
      </c>
      <c r="B270" t="s">
        <v>349</v>
      </c>
      <c r="C270" t="s">
        <v>6</v>
      </c>
      <c r="D270" t="s">
        <v>11</v>
      </c>
      <c r="E270" s="3">
        <f t="shared" si="24"/>
        <v>0.01196295098803705</v>
      </c>
      <c r="F270" s="3">
        <f t="shared" si="25"/>
        <v>0.005625315718386897</v>
      </c>
      <c r="G270">
        <f>Output!C272</f>
        <v>629</v>
      </c>
      <c r="H270" s="2">
        <f>Output!C578</f>
        <v>327007</v>
      </c>
      <c r="I270" s="2">
        <f>ROUND('GB Controls'!C270,0)*250</f>
        <v>327000</v>
      </c>
      <c r="J270" s="2">
        <f t="shared" si="26"/>
        <v>-7</v>
      </c>
      <c r="K270" s="3">
        <f t="shared" si="27"/>
        <v>1.0000214067278288</v>
      </c>
      <c r="M270" s="7">
        <f t="shared" si="28"/>
      </c>
      <c r="N270" s="8" t="str">
        <f t="shared" si="29"/>
        <v>|||||</v>
      </c>
    </row>
    <row r="271" spans="1:14" ht="14.25">
      <c r="A271" t="s">
        <v>217</v>
      </c>
      <c r="B271" t="s">
        <v>349</v>
      </c>
      <c r="C271" t="s">
        <v>6</v>
      </c>
      <c r="D271" t="s">
        <v>9</v>
      </c>
      <c r="E271" s="3">
        <f t="shared" si="24"/>
        <v>0.005059053994940946</v>
      </c>
      <c r="F271" s="3">
        <f t="shared" si="25"/>
        <v>0.0024770470098603482</v>
      </c>
      <c r="G271">
        <f>Output!C273</f>
        <v>266</v>
      </c>
      <c r="H271" s="2">
        <f>Output!C579</f>
        <v>143994</v>
      </c>
      <c r="I271" s="2">
        <f>ROUND('GB Controls'!C271,0)*250</f>
        <v>144000</v>
      </c>
      <c r="J271" s="2">
        <f t="shared" si="26"/>
        <v>6</v>
      </c>
      <c r="K271" s="3">
        <f t="shared" si="27"/>
        <v>0.9999583333333333</v>
      </c>
      <c r="M271" s="7" t="str">
        <f t="shared" si="28"/>
        <v>||||||||||</v>
      </c>
      <c r="N271" s="8">
        <f t="shared" si="29"/>
      </c>
    </row>
    <row r="272" spans="1:14" ht="14.25">
      <c r="A272" t="s">
        <v>218</v>
      </c>
      <c r="B272" t="s">
        <v>349</v>
      </c>
      <c r="C272" t="s">
        <v>6</v>
      </c>
      <c r="D272" t="s">
        <v>16</v>
      </c>
      <c r="E272" s="3">
        <f t="shared" si="24"/>
        <v>0.008387378991612621</v>
      </c>
      <c r="F272" s="3">
        <f t="shared" si="25"/>
        <v>0.0034359277783411572</v>
      </c>
      <c r="G272">
        <f>Output!C274</f>
        <v>441</v>
      </c>
      <c r="H272" s="2">
        <f>Output!C580</f>
        <v>199735</v>
      </c>
      <c r="I272" s="2">
        <f>ROUND('GB Controls'!C272,0)*250</f>
        <v>199750</v>
      </c>
      <c r="J272" s="2">
        <f t="shared" si="26"/>
        <v>15</v>
      </c>
      <c r="K272" s="3">
        <f t="shared" si="27"/>
        <v>0.9999249061326658</v>
      </c>
      <c r="M272" s="7" t="str">
        <f t="shared" si="28"/>
        <v>||||||||||||||||||</v>
      </c>
      <c r="N272" s="8">
        <f t="shared" si="29"/>
      </c>
    </row>
    <row r="273" spans="1:14" ht="14.25">
      <c r="A273" t="s">
        <v>219</v>
      </c>
      <c r="B273" t="s">
        <v>349</v>
      </c>
      <c r="C273" t="s">
        <v>6</v>
      </c>
      <c r="D273" t="s">
        <v>18</v>
      </c>
      <c r="E273" s="3">
        <f t="shared" si="24"/>
        <v>0.003100096996899903</v>
      </c>
      <c r="F273" s="3">
        <f t="shared" si="25"/>
        <v>0.0011654647757409237</v>
      </c>
      <c r="G273">
        <f>Output!C275</f>
        <v>163</v>
      </c>
      <c r="H273" s="2">
        <f>Output!C581</f>
        <v>67750</v>
      </c>
      <c r="I273" s="2">
        <f>ROUND('GB Controls'!C273,0)*250</f>
        <v>67750</v>
      </c>
      <c r="J273" s="2">
        <f t="shared" si="26"/>
        <v>0</v>
      </c>
      <c r="K273" s="3">
        <f t="shared" si="27"/>
        <v>1</v>
      </c>
      <c r="M273" s="7">
        <f t="shared" si="28"/>
      </c>
      <c r="N273" s="8">
        <f t="shared" si="29"/>
      </c>
    </row>
    <row r="274" spans="1:14" ht="14.25">
      <c r="A274" t="s">
        <v>220</v>
      </c>
      <c r="B274" t="s">
        <v>349</v>
      </c>
      <c r="C274" t="s">
        <v>6</v>
      </c>
      <c r="D274" t="s">
        <v>314</v>
      </c>
      <c r="E274" s="3">
        <f t="shared" si="24"/>
        <v>0.002548545997451454</v>
      </c>
      <c r="F274" s="3">
        <f t="shared" si="25"/>
        <v>0.0011914060433692237</v>
      </c>
      <c r="G274">
        <f>Output!C276</f>
        <v>134</v>
      </c>
      <c r="H274" s="2">
        <f>Output!C582</f>
        <v>69258</v>
      </c>
      <c r="I274" s="2">
        <f>ROUND('GB Controls'!C274,0)*250</f>
        <v>69250</v>
      </c>
      <c r="J274" s="2">
        <f t="shared" si="26"/>
        <v>-8</v>
      </c>
      <c r="K274" s="3">
        <f t="shared" si="27"/>
        <v>1.000115523465704</v>
      </c>
      <c r="M274" s="7">
        <f t="shared" si="28"/>
      </c>
      <c r="N274" s="8" t="str">
        <f t="shared" si="29"/>
        <v>||||||||||||||||||||||||||||</v>
      </c>
    </row>
    <row r="275" spans="1:14" ht="14.25">
      <c r="A275" t="s">
        <v>221</v>
      </c>
      <c r="B275" t="s">
        <v>349</v>
      </c>
      <c r="C275" t="s">
        <v>12</v>
      </c>
      <c r="D275" t="s">
        <v>5</v>
      </c>
      <c r="E275" s="3">
        <f t="shared" si="24"/>
        <v>0.009357347990642651</v>
      </c>
      <c r="F275" s="3">
        <f t="shared" si="25"/>
        <v>0.004588869183502902</v>
      </c>
      <c r="G275">
        <f>Output!C277</f>
        <v>492</v>
      </c>
      <c r="H275" s="2">
        <f>Output!C583</f>
        <v>266757</v>
      </c>
      <c r="I275" s="2">
        <f>ROUND('GB Controls'!C275,0)*250</f>
        <v>266750</v>
      </c>
      <c r="J275" s="2">
        <f t="shared" si="26"/>
        <v>-7</v>
      </c>
      <c r="K275" s="3">
        <f t="shared" si="27"/>
        <v>1.0000262417994377</v>
      </c>
      <c r="M275" s="7">
        <f t="shared" si="28"/>
      </c>
      <c r="N275" s="8" t="str">
        <f t="shared" si="29"/>
        <v>||||||</v>
      </c>
    </row>
    <row r="276" spans="1:14" ht="14.25">
      <c r="A276" t="s">
        <v>222</v>
      </c>
      <c r="B276" t="s">
        <v>349</v>
      </c>
      <c r="C276" t="s">
        <v>12</v>
      </c>
      <c r="D276" t="s">
        <v>23</v>
      </c>
      <c r="E276" s="3">
        <f t="shared" si="24"/>
        <v>0.008311302991688698</v>
      </c>
      <c r="F276" s="3">
        <f t="shared" si="25"/>
        <v>0.0038189399293650935</v>
      </c>
      <c r="G276">
        <f>Output!C278</f>
        <v>437</v>
      </c>
      <c r="H276" s="2">
        <f>Output!C584</f>
        <v>222000</v>
      </c>
      <c r="I276" s="2">
        <f>ROUND('GB Controls'!C276,0)*250</f>
        <v>222000</v>
      </c>
      <c r="J276" s="2">
        <f t="shared" si="26"/>
        <v>0</v>
      </c>
      <c r="K276" s="3">
        <f t="shared" si="27"/>
        <v>1</v>
      </c>
      <c r="M276" s="7">
        <f t="shared" si="28"/>
      </c>
      <c r="N276" s="8">
        <f t="shared" si="29"/>
      </c>
    </row>
    <row r="277" spans="1:14" ht="14.25">
      <c r="A277" t="s">
        <v>223</v>
      </c>
      <c r="B277" t="s">
        <v>349</v>
      </c>
      <c r="C277" t="s">
        <v>12</v>
      </c>
      <c r="D277" t="s">
        <v>25</v>
      </c>
      <c r="E277" s="3">
        <f t="shared" si="24"/>
        <v>0.006827820993172179</v>
      </c>
      <c r="F277" s="3">
        <f t="shared" si="25"/>
        <v>0.004356498730503516</v>
      </c>
      <c r="G277">
        <f>Output!C279</f>
        <v>359</v>
      </c>
      <c r="H277" s="2">
        <f>Output!C585</f>
        <v>253249</v>
      </c>
      <c r="I277" s="2">
        <f>ROUND('GB Controls'!C277,0)*250</f>
        <v>253250</v>
      </c>
      <c r="J277" s="2">
        <f t="shared" si="26"/>
        <v>1</v>
      </c>
      <c r="K277" s="3">
        <f t="shared" si="27"/>
        <v>0.9999960513326752</v>
      </c>
      <c r="M277" s="7">
        <f t="shared" si="28"/>
      </c>
      <c r="N277" s="8">
        <f t="shared" si="29"/>
      </c>
    </row>
    <row r="278" spans="1:14" ht="14.25">
      <c r="A278" t="s">
        <v>224</v>
      </c>
      <c r="B278" t="s">
        <v>349</v>
      </c>
      <c r="C278" t="s">
        <v>12</v>
      </c>
      <c r="D278" t="s">
        <v>27</v>
      </c>
      <c r="E278" s="3">
        <f t="shared" si="24"/>
        <v>0.005059053994940946</v>
      </c>
      <c r="F278" s="3">
        <f t="shared" si="25"/>
        <v>0.0027178810594599484</v>
      </c>
      <c r="G278">
        <f>Output!C280</f>
        <v>266</v>
      </c>
      <c r="H278" s="2">
        <f>Output!C586</f>
        <v>157994</v>
      </c>
      <c r="I278" s="2">
        <f>ROUND('GB Controls'!C278,0)*250</f>
        <v>158000</v>
      </c>
      <c r="J278" s="2">
        <f t="shared" si="26"/>
        <v>6</v>
      </c>
      <c r="K278" s="3">
        <f t="shared" si="27"/>
        <v>0.9999620253164557</v>
      </c>
      <c r="M278" s="7" t="str">
        <f t="shared" si="28"/>
        <v>|||||||||</v>
      </c>
      <c r="N278" s="8">
        <f t="shared" si="29"/>
      </c>
    </row>
    <row r="279" spans="1:14" ht="14.25">
      <c r="A279" t="s">
        <v>225</v>
      </c>
      <c r="B279" t="s">
        <v>349</v>
      </c>
      <c r="C279" t="s">
        <v>12</v>
      </c>
      <c r="D279" t="s">
        <v>29</v>
      </c>
      <c r="E279" s="3">
        <f t="shared" si="24"/>
        <v>0.005306300994693699</v>
      </c>
      <c r="F279" s="3">
        <f t="shared" si="25"/>
        <v>0.0026450287594560694</v>
      </c>
      <c r="G279">
        <f>Output!C281</f>
        <v>279</v>
      </c>
      <c r="H279" s="2">
        <f>Output!C587</f>
        <v>153759</v>
      </c>
      <c r="I279" s="2">
        <f>ROUND('GB Controls'!C279,0)*250</f>
        <v>153750</v>
      </c>
      <c r="J279" s="2">
        <f t="shared" si="26"/>
        <v>-9</v>
      </c>
      <c r="K279" s="3">
        <f t="shared" si="27"/>
        <v>1.0000585365853658</v>
      </c>
      <c r="M279" s="7">
        <f t="shared" si="28"/>
      </c>
      <c r="N279" s="8" t="str">
        <f t="shared" si="29"/>
        <v>||||||||||||||</v>
      </c>
    </row>
    <row r="280" spans="1:14" ht="14.25">
      <c r="A280" t="s">
        <v>226</v>
      </c>
      <c r="B280" t="s">
        <v>349</v>
      </c>
      <c r="C280" t="s">
        <v>12</v>
      </c>
      <c r="D280" t="s">
        <v>32</v>
      </c>
      <c r="E280" s="3">
        <f t="shared" si="24"/>
        <v>0.007170162992829837</v>
      </c>
      <c r="F280" s="3">
        <f t="shared" si="25"/>
        <v>0.003311623003883535</v>
      </c>
      <c r="G280">
        <f>Output!C282</f>
        <v>377</v>
      </c>
      <c r="H280" s="2">
        <f>Output!C588</f>
        <v>192509</v>
      </c>
      <c r="I280" s="2">
        <f>ROUND('GB Controls'!C280,0)*250</f>
        <v>192500</v>
      </c>
      <c r="J280" s="2">
        <f t="shared" si="26"/>
        <v>-9</v>
      </c>
      <c r="K280" s="3">
        <f t="shared" si="27"/>
        <v>1.0000467532467532</v>
      </c>
      <c r="M280" s="7">
        <f t="shared" si="28"/>
      </c>
      <c r="N280" s="8" t="str">
        <f t="shared" si="29"/>
        <v>|||||||||||</v>
      </c>
    </row>
    <row r="281" spans="1:14" ht="14.25">
      <c r="A281" t="s">
        <v>228</v>
      </c>
      <c r="B281" t="s">
        <v>349</v>
      </c>
      <c r="C281" t="s">
        <v>12</v>
      </c>
      <c r="D281" t="s">
        <v>34</v>
      </c>
      <c r="E281" s="3">
        <f t="shared" si="24"/>
        <v>0.007056048992943951</v>
      </c>
      <c r="F281" s="3">
        <f t="shared" si="25"/>
        <v>0.003573977296058071</v>
      </c>
      <c r="G281">
        <f>Output!C283</f>
        <v>371</v>
      </c>
      <c r="H281" s="2">
        <f>Output!C589</f>
        <v>207760</v>
      </c>
      <c r="I281" s="2">
        <f>ROUND('GB Controls'!C281,0)*250</f>
        <v>207750</v>
      </c>
      <c r="J281" s="2">
        <f t="shared" si="26"/>
        <v>-10</v>
      </c>
      <c r="K281" s="3">
        <f t="shared" si="27"/>
        <v>1.0000481347773766</v>
      </c>
      <c r="M281" s="7">
        <f t="shared" si="28"/>
      </c>
      <c r="N281" s="8" t="str">
        <f t="shared" si="29"/>
        <v>||||||||||||</v>
      </c>
    </row>
    <row r="282" spans="1:14" ht="14.25">
      <c r="A282" t="s">
        <v>229</v>
      </c>
      <c r="B282" t="s">
        <v>349</v>
      </c>
      <c r="C282" t="s">
        <v>12</v>
      </c>
      <c r="D282" t="s">
        <v>36</v>
      </c>
      <c r="E282" s="3">
        <f t="shared" si="24"/>
        <v>0.007208200992791799</v>
      </c>
      <c r="F282" s="3">
        <f t="shared" si="25"/>
        <v>0.0033929216980555146</v>
      </c>
      <c r="G282">
        <f>Output!C284</f>
        <v>379</v>
      </c>
      <c r="H282" s="2">
        <f>Output!C590</f>
        <v>197235</v>
      </c>
      <c r="I282" s="2">
        <f>ROUND('GB Controls'!C282,0)*250</f>
        <v>197250</v>
      </c>
      <c r="J282" s="2">
        <f t="shared" si="26"/>
        <v>15</v>
      </c>
      <c r="K282" s="3">
        <f t="shared" si="27"/>
        <v>0.9999239543726236</v>
      </c>
      <c r="M282" s="7" t="str">
        <f t="shared" si="28"/>
        <v>|||||||||||||||||||</v>
      </c>
      <c r="N282" s="8">
        <f t="shared" si="29"/>
      </c>
    </row>
    <row r="283" spans="1:14" ht="14.25">
      <c r="A283" t="s">
        <v>230</v>
      </c>
      <c r="B283" t="s">
        <v>349</v>
      </c>
      <c r="C283" t="s">
        <v>12</v>
      </c>
      <c r="D283" t="s">
        <v>11</v>
      </c>
      <c r="E283" s="3">
        <f t="shared" si="24"/>
        <v>0.012609596987390403</v>
      </c>
      <c r="F283" s="3">
        <f t="shared" si="25"/>
        <v>0.005879567665035618</v>
      </c>
      <c r="G283">
        <f>Output!C285</f>
        <v>663</v>
      </c>
      <c r="H283" s="2">
        <f>Output!C591</f>
        <v>341787</v>
      </c>
      <c r="I283" s="2">
        <f>ROUND('GB Controls'!C283,0)*250</f>
        <v>341750</v>
      </c>
      <c r="J283" s="2">
        <f t="shared" si="26"/>
        <v>-37</v>
      </c>
      <c r="K283" s="3">
        <f t="shared" si="27"/>
        <v>1.000108266276518</v>
      </c>
      <c r="M283" s="7">
        <f t="shared" si="28"/>
      </c>
      <c r="N283" s="8" t="str">
        <f t="shared" si="29"/>
        <v>|||||||||||||||||||||||||||</v>
      </c>
    </row>
    <row r="284" spans="1:14" ht="14.25">
      <c r="A284" t="s">
        <v>231</v>
      </c>
      <c r="B284" t="s">
        <v>349</v>
      </c>
      <c r="C284" t="s">
        <v>12</v>
      </c>
      <c r="D284" t="s">
        <v>9</v>
      </c>
      <c r="E284" s="3">
        <f t="shared" si="24"/>
        <v>0.011430418988569582</v>
      </c>
      <c r="F284" s="3">
        <f t="shared" si="25"/>
        <v>0.004683379345538631</v>
      </c>
      <c r="G284">
        <f>Output!C286</f>
        <v>601</v>
      </c>
      <c r="H284" s="2">
        <f>Output!C592</f>
        <v>272251</v>
      </c>
      <c r="I284" s="2">
        <f>ROUND('GB Controls'!C284,0)*250</f>
        <v>272250</v>
      </c>
      <c r="J284" s="2">
        <f t="shared" si="26"/>
        <v>-1</v>
      </c>
      <c r="K284" s="3">
        <f t="shared" si="27"/>
        <v>1.0000036730945823</v>
      </c>
      <c r="M284" s="7">
        <f t="shared" si="28"/>
      </c>
      <c r="N284" s="8">
        <f t="shared" si="29"/>
      </c>
    </row>
    <row r="285" spans="1:14" ht="14.25">
      <c r="A285" t="s">
        <v>232</v>
      </c>
      <c r="B285" t="s">
        <v>349</v>
      </c>
      <c r="C285" t="s">
        <v>12</v>
      </c>
      <c r="D285" t="s">
        <v>16</v>
      </c>
      <c r="E285" s="3">
        <f t="shared" si="24"/>
        <v>0.004222217995777782</v>
      </c>
      <c r="F285" s="3">
        <f t="shared" si="25"/>
        <v>0.0018454425123532816</v>
      </c>
      <c r="G285">
        <f>Output!C287</f>
        <v>222</v>
      </c>
      <c r="H285" s="2">
        <f>Output!C593</f>
        <v>107278</v>
      </c>
      <c r="I285" s="2">
        <f>ROUND('GB Controls'!C285,0)*250</f>
        <v>107250</v>
      </c>
      <c r="J285" s="2">
        <f t="shared" si="26"/>
        <v>-28</v>
      </c>
      <c r="K285" s="3">
        <f t="shared" si="27"/>
        <v>1.0002610722610723</v>
      </c>
      <c r="M285" s="7">
        <f t="shared" si="28"/>
      </c>
      <c r="N285" s="8" t="str">
        <f t="shared" si="29"/>
        <v>|||||||||||||||||||||||||||||||||||||||||||||||||||||||||||||||||</v>
      </c>
    </row>
    <row r="286" spans="1:14" ht="14.25">
      <c r="A286" t="s">
        <v>233</v>
      </c>
      <c r="B286" t="s">
        <v>349</v>
      </c>
      <c r="C286" t="s">
        <v>12</v>
      </c>
      <c r="D286" t="s">
        <v>18</v>
      </c>
      <c r="E286" s="3">
        <f t="shared" si="24"/>
        <v>0.003879875996120124</v>
      </c>
      <c r="F286" s="3">
        <f t="shared" si="25"/>
        <v>0.0015694466915121394</v>
      </c>
      <c r="G286">
        <f>Output!C288</f>
        <v>204</v>
      </c>
      <c r="H286" s="2">
        <f>Output!C594</f>
        <v>91234</v>
      </c>
      <c r="I286" s="2">
        <f>ROUND('GB Controls'!C286,0)*250</f>
        <v>91250</v>
      </c>
      <c r="J286" s="2">
        <f t="shared" si="26"/>
        <v>16</v>
      </c>
      <c r="K286" s="3">
        <f t="shared" si="27"/>
        <v>0.9998246575342465</v>
      </c>
      <c r="M286" s="7" t="str">
        <f t="shared" si="28"/>
        <v>|||||||||||||||||||||||||||||||||||||||||||</v>
      </c>
      <c r="N286" s="8">
        <f t="shared" si="29"/>
      </c>
    </row>
    <row r="287" spans="1:14" ht="14.25">
      <c r="A287" t="s">
        <v>234</v>
      </c>
      <c r="B287" t="s">
        <v>349</v>
      </c>
      <c r="C287" t="s">
        <v>12</v>
      </c>
      <c r="D287" t="s">
        <v>314</v>
      </c>
      <c r="E287" s="3">
        <f t="shared" si="24"/>
        <v>0.00456455999543544</v>
      </c>
      <c r="F287" s="3">
        <f t="shared" si="25"/>
        <v>0.002262257442481733</v>
      </c>
      <c r="G287">
        <f>Output!C289</f>
        <v>240</v>
      </c>
      <c r="H287" s="2">
        <f>Output!C595</f>
        <v>131508</v>
      </c>
      <c r="I287" s="2">
        <f>ROUND('GB Controls'!C287,0)*250</f>
        <v>131500</v>
      </c>
      <c r="J287" s="2">
        <f t="shared" si="26"/>
        <v>-8</v>
      </c>
      <c r="K287" s="3">
        <f t="shared" si="27"/>
        <v>1.0000608365019013</v>
      </c>
      <c r="M287" s="7">
        <f t="shared" si="28"/>
      </c>
      <c r="N287" s="8" t="str">
        <f t="shared" si="29"/>
        <v>|||||||||||||||</v>
      </c>
    </row>
    <row r="288" ht="12.75">
      <c r="M288" s="7"/>
    </row>
    <row r="289" spans="1:13" ht="12.75">
      <c r="A289" s="1" t="s">
        <v>320</v>
      </c>
      <c r="B289" s="1" t="s">
        <v>677</v>
      </c>
      <c r="C289" s="1"/>
      <c r="D289" s="1"/>
      <c r="E289" s="1"/>
      <c r="F289" s="1"/>
      <c r="G289" s="5">
        <f>SUM(G2:G287)</f>
        <v>52579</v>
      </c>
      <c r="H289" s="5">
        <f>SUM(H2:H287)</f>
        <v>58131315</v>
      </c>
      <c r="I289" s="5">
        <f>SUM(I2:I287)</f>
        <v>58131500</v>
      </c>
      <c r="J289" s="5">
        <f>I289-H289</f>
        <v>185</v>
      </c>
      <c r="K289" s="21">
        <f>H289/I289</f>
        <v>0.9999968175601868</v>
      </c>
      <c r="M289" s="7">
        <f t="shared" si="28"/>
      </c>
    </row>
    <row r="291" ht="14.25">
      <c r="A291" s="4" t="s">
        <v>350</v>
      </c>
    </row>
  </sheetData>
  <autoFilter ref="A1:D287"/>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L7" sqref="L7"/>
    </sheetView>
  </sheetViews>
  <sheetFormatPr defaultColWidth="9.140625" defaultRowHeight="12.75"/>
  <cols>
    <col min="1" max="1" width="9.7109375" style="0" bestFit="1" customWidth="1"/>
    <col min="2" max="2" width="28.7109375" style="0" bestFit="1" customWidth="1"/>
    <col min="3" max="3" width="12.421875" style="0" bestFit="1" customWidth="1"/>
    <col min="4" max="4" width="10.28125" style="0" bestFit="1" customWidth="1"/>
    <col min="5" max="5" width="12.140625" style="0" bestFit="1" customWidth="1"/>
    <col min="6" max="6" width="10.140625" style="0" bestFit="1" customWidth="1"/>
    <col min="7" max="7" width="12.7109375" style="0" bestFit="1" customWidth="1"/>
    <col min="8" max="8" width="10.28125" style="0" bestFit="1" customWidth="1"/>
    <col min="9" max="9" width="10.00390625" style="0" customWidth="1"/>
    <col min="11" max="12" width="16.7109375" style="0" customWidth="1"/>
  </cols>
  <sheetData>
    <row r="1" spans="1:12" ht="12.75">
      <c r="A1" s="1" t="s">
        <v>0</v>
      </c>
      <c r="B1" s="1" t="s">
        <v>323</v>
      </c>
      <c r="C1" s="1" t="s">
        <v>315</v>
      </c>
      <c r="D1" s="1" t="s">
        <v>316</v>
      </c>
      <c r="E1" s="1" t="s">
        <v>319</v>
      </c>
      <c r="F1" s="1" t="s">
        <v>317</v>
      </c>
      <c r="G1" s="1" t="s">
        <v>318</v>
      </c>
      <c r="H1" s="1" t="s">
        <v>321</v>
      </c>
      <c r="I1" s="1" t="s">
        <v>322</v>
      </c>
      <c r="K1" s="9" t="s">
        <v>653</v>
      </c>
      <c r="L1" s="10"/>
    </row>
    <row r="2" spans="1:12" ht="12.75">
      <c r="A2" t="s">
        <v>324</v>
      </c>
      <c r="B2" t="s">
        <v>328</v>
      </c>
      <c r="C2" s="3">
        <f>E2/E$5</f>
        <v>0.08571428571428572</v>
      </c>
      <c r="D2" s="3">
        <f>F2/F$5</f>
        <v>0.0907595823373735</v>
      </c>
      <c r="E2">
        <f>Output!C290</f>
        <v>168</v>
      </c>
      <c r="F2" s="2">
        <f>Output!C596</f>
        <v>166498</v>
      </c>
      <c r="G2" s="2">
        <f>ROUND('GB Controls'!C290,0)*250</f>
        <v>166500</v>
      </c>
      <c r="H2" s="2">
        <f>F2-G2</f>
        <v>-2</v>
      </c>
      <c r="I2" s="3">
        <f>F2/G2</f>
        <v>0.9999879879879879</v>
      </c>
      <c r="K2" s="7" t="str">
        <f>REPT("|",MAX((1-I2)*10^7/7,0))</f>
        <v>|||||||||||||||||</v>
      </c>
      <c r="L2" s="8">
        <f>REPT("|",MAX((I2-1)*10^7/7,0))</f>
      </c>
    </row>
    <row r="3" spans="1:12" ht="12.75">
      <c r="A3" t="s">
        <v>325</v>
      </c>
      <c r="B3" t="s">
        <v>329</v>
      </c>
      <c r="C3" s="3">
        <f>E3/E$5</f>
        <v>0.9142857142857143</v>
      </c>
      <c r="D3" s="3">
        <f>F3/F$5</f>
        <v>0.9092404176626265</v>
      </c>
      <c r="E3">
        <f>Output!C291</f>
        <v>1792</v>
      </c>
      <c r="F3" s="2">
        <f>Output!C597</f>
        <v>1667997</v>
      </c>
      <c r="G3" s="2">
        <f>ROUND('GB Controls'!C291,0)*250</f>
        <v>1668000</v>
      </c>
      <c r="H3" s="2">
        <f>F3-G3</f>
        <v>-3</v>
      </c>
      <c r="I3" s="3">
        <f>F3/G3</f>
        <v>0.9999982014388489</v>
      </c>
      <c r="K3" s="7" t="str">
        <f>REPT("|",MAX((1-I3)*10^7/7,0))</f>
        <v>||</v>
      </c>
      <c r="L3" s="8">
        <f>REPT("|",MAX((I3-1)*10^7/7,0))</f>
      </c>
    </row>
    <row r="4" spans="11:12" ht="12.75">
      <c r="K4" s="7"/>
      <c r="L4" s="8"/>
    </row>
    <row r="5" spans="1:12" ht="12.75">
      <c r="A5" s="1" t="s">
        <v>320</v>
      </c>
      <c r="B5" s="1" t="s">
        <v>674</v>
      </c>
      <c r="C5" s="5"/>
      <c r="D5" s="5"/>
      <c r="E5" s="5">
        <f>SUM(E2:E3)</f>
        <v>1960</v>
      </c>
      <c r="F5" s="5">
        <f>SUM(F2:F3)</f>
        <v>1834495</v>
      </c>
      <c r="G5" s="5">
        <f>SUM(G2:G3)</f>
        <v>1834500</v>
      </c>
      <c r="H5" s="5">
        <f>F5-G5</f>
        <v>-5</v>
      </c>
      <c r="I5" s="21">
        <f>F5/G5</f>
        <v>0.9999972744617062</v>
      </c>
      <c r="K5" s="7" t="str">
        <f>REPT("|",MAX((1-I5)*10^7/7,0))</f>
        <v>|||</v>
      </c>
      <c r="L5" s="8">
        <f>REPT("|",MAX((I5-1)*10^7/7,0))</f>
      </c>
    </row>
    <row r="6" spans="11:12" ht="12.75">
      <c r="K6" s="7"/>
      <c r="L6" s="8"/>
    </row>
    <row r="7" spans="1:12" ht="14.25">
      <c r="A7" t="s">
        <v>326</v>
      </c>
      <c r="B7" t="s">
        <v>351</v>
      </c>
      <c r="C7" s="3">
        <f>E7/E$10</f>
        <v>0.17085862966175194</v>
      </c>
      <c r="D7" s="3">
        <f>F7/F$10</f>
        <v>0.08379768236560277</v>
      </c>
      <c r="E7">
        <f>Output!C292</f>
        <v>1182</v>
      </c>
      <c r="F7" s="2">
        <f>Output!C598</f>
        <v>601016</v>
      </c>
      <c r="G7" s="2">
        <f>ROUND('GB Controls'!C288,0)*250</f>
        <v>601000</v>
      </c>
      <c r="H7" s="2">
        <f>F7-G7</f>
        <v>16</v>
      </c>
      <c r="I7" s="3">
        <f>F7/G7</f>
        <v>1.0000266222961731</v>
      </c>
      <c r="K7" s="7">
        <f>REPT("|",MAX((1-I7)*10^7/7,0))</f>
      </c>
      <c r="L7" s="8" t="str">
        <f>REPT("|",MAX((I7-1)*10^7/7,0))</f>
        <v>||||||||||||||||||||||||||||||||||||||</v>
      </c>
    </row>
    <row r="8" spans="1:12" ht="12.75">
      <c r="A8" t="s">
        <v>327</v>
      </c>
      <c r="B8" t="s">
        <v>330</v>
      </c>
      <c r="C8" s="3">
        <f>E8/E$10</f>
        <v>0.8291413703382481</v>
      </c>
      <c r="D8" s="3">
        <f>F8/F$10</f>
        <v>0.9162023176343972</v>
      </c>
      <c r="E8">
        <f>Output!C293</f>
        <v>5736</v>
      </c>
      <c r="F8" s="2">
        <f>Output!C599</f>
        <v>6571211</v>
      </c>
      <c r="G8" s="2">
        <f>ROUND('GB Controls'!C289,0)*250</f>
        <v>6571250</v>
      </c>
      <c r="H8" s="2">
        <f>F8-G8</f>
        <v>-39</v>
      </c>
      <c r="I8" s="3">
        <f>F8/G8</f>
        <v>0.9999940650561157</v>
      </c>
      <c r="K8" s="7" t="str">
        <f>REPT("|",MAX((1-I8)*10^7/7,0))</f>
        <v>||||||||</v>
      </c>
      <c r="L8" s="8">
        <f>REPT("|",MAX((I8-1)*10^7/7,0))</f>
      </c>
    </row>
    <row r="9" spans="11:12" ht="12.75">
      <c r="K9" s="7"/>
      <c r="L9" s="8"/>
    </row>
    <row r="10" spans="1:12" ht="12.75">
      <c r="A10" s="1" t="s">
        <v>320</v>
      </c>
      <c r="B10" s="1" t="s">
        <v>675</v>
      </c>
      <c r="C10" s="1"/>
      <c r="D10" s="5"/>
      <c r="E10" s="5">
        <f>SUM(E7:E8)</f>
        <v>6918</v>
      </c>
      <c r="F10" s="5">
        <f>SUM(F7:F8)</f>
        <v>7172227</v>
      </c>
      <c r="G10" s="5">
        <f>SUM(G7:G8)</f>
        <v>7172250</v>
      </c>
      <c r="H10" s="5">
        <f>F10-G10</f>
        <v>-23</v>
      </c>
      <c r="I10" s="21">
        <f>F10/G10</f>
        <v>0.9999967931959984</v>
      </c>
      <c r="K10" s="7" t="str">
        <f>REPT("|",MAX((1-I10)*10^7/7,0))</f>
        <v>||||</v>
      </c>
      <c r="L10" s="8">
        <f>REPT("|",MAX((I10-1)*10^7/7,0))</f>
      </c>
    </row>
    <row r="12" ht="14.25">
      <c r="A12" s="4" t="s">
        <v>350</v>
      </c>
    </row>
    <row r="26" ht="12.75">
      <c r="E26"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21"/>
  <sheetViews>
    <sheetView workbookViewId="0" topLeftCell="A1">
      <selection activeCell="I11" sqref="I11"/>
    </sheetView>
  </sheetViews>
  <sheetFormatPr defaultColWidth="9.140625" defaultRowHeight="12.75"/>
  <cols>
    <col min="1" max="1" width="11.7109375" style="0" bestFit="1" customWidth="1"/>
    <col min="2" max="2" width="36.140625" style="0" bestFit="1" customWidth="1"/>
    <col min="3" max="3" width="12.421875" style="0" bestFit="1" customWidth="1"/>
    <col min="4" max="4" width="10.28125" style="0" bestFit="1" customWidth="1"/>
    <col min="5" max="5" width="12.140625" style="0" bestFit="1" customWidth="1"/>
    <col min="6" max="6" width="10.140625" style="0" bestFit="1" customWidth="1"/>
    <col min="7" max="7" width="12.7109375" style="0" bestFit="1" customWidth="1"/>
    <col min="8" max="8" width="10.28125" style="0" bestFit="1" customWidth="1"/>
    <col min="9" max="9" width="10.140625" style="0" bestFit="1" customWidth="1"/>
    <col min="11" max="12" width="16.7109375" style="0" customWidth="1"/>
  </cols>
  <sheetData>
    <row r="1" spans="1:12" ht="12.75">
      <c r="A1" s="1" t="s">
        <v>0</v>
      </c>
      <c r="B1" s="1" t="s">
        <v>323</v>
      </c>
      <c r="C1" s="1" t="s">
        <v>315</v>
      </c>
      <c r="D1" s="1" t="s">
        <v>316</v>
      </c>
      <c r="E1" s="1" t="s">
        <v>319</v>
      </c>
      <c r="F1" s="1" t="s">
        <v>317</v>
      </c>
      <c r="G1" s="1" t="s">
        <v>318</v>
      </c>
      <c r="H1" s="1" t="s">
        <v>321</v>
      </c>
      <c r="I1" s="1" t="s">
        <v>322</v>
      </c>
      <c r="K1" s="9" t="s">
        <v>653</v>
      </c>
      <c r="L1" s="10"/>
    </row>
    <row r="2" spans="1:12" ht="12.75">
      <c r="A2" t="s">
        <v>331</v>
      </c>
      <c r="B2" t="s">
        <v>343</v>
      </c>
      <c r="C2" s="3">
        <f>E2/E$19</f>
        <v>0.11746896760520739</v>
      </c>
      <c r="D2" s="3">
        <f>F2/F$19</f>
        <v>0.09326090740240121</v>
      </c>
      <c r="E2" s="2">
        <f>Output!C294</f>
        <v>2716</v>
      </c>
      <c r="F2" s="2">
        <f>Output!C600</f>
        <v>2367275</v>
      </c>
      <c r="G2" s="2">
        <f>ROUND('GB Controls'!$C$293*250,0)</f>
        <v>2367250</v>
      </c>
      <c r="H2" s="2">
        <f>F2-G2</f>
        <v>25</v>
      </c>
      <c r="I2" s="11">
        <f>F2/G2</f>
        <v>1.0000105607772731</v>
      </c>
      <c r="K2" s="7">
        <f>REPT("|",MAX((1-I2)*10^7/5,0))</f>
      </c>
      <c r="L2" s="8" t="str">
        <f>REPT("|",MAX((I2-1)*10^7/5,0))</f>
        <v>|||||||||||||||||||||</v>
      </c>
    </row>
    <row r="3" spans="1:12" ht="12.75">
      <c r="A3" t="s">
        <v>332</v>
      </c>
      <c r="B3" t="s">
        <v>342</v>
      </c>
      <c r="C3" s="3">
        <f aca="true" t="shared" si="0" ref="C3:C17">E3/E$19</f>
        <v>0.2052679382379655</v>
      </c>
      <c r="D3" s="3">
        <f aca="true" t="shared" si="1" ref="D3:D17">F3/F$19</f>
        <v>0.2139882753101461</v>
      </c>
      <c r="E3" s="2">
        <f>Output!C295</f>
        <v>4746</v>
      </c>
      <c r="F3" s="2">
        <f>Output!C601</f>
        <v>5431741</v>
      </c>
      <c r="G3" s="2">
        <f>ROUND('GB Controls'!$D$293*250,0)</f>
        <v>5431750</v>
      </c>
      <c r="H3" s="2">
        <f aca="true" t="shared" si="2" ref="H3:H17">F3-G3</f>
        <v>-9</v>
      </c>
      <c r="I3" s="11">
        <f aca="true" t="shared" si="3" ref="I3:I17">F3/G3</f>
        <v>0.9999983430754361</v>
      </c>
      <c r="K3" s="7" t="str">
        <f>REPT("|",MAX((1-I3)*10^7/5,0))</f>
        <v>|||</v>
      </c>
      <c r="L3" s="8">
        <f>REPT("|",MAX((I3-1)*10^7/5,0))</f>
      </c>
    </row>
    <row r="4" spans="1:12" ht="12.75">
      <c r="A4" t="s">
        <v>333</v>
      </c>
      <c r="B4" t="s">
        <v>341</v>
      </c>
      <c r="C4" s="3">
        <f t="shared" si="0"/>
        <v>0.6772630941568272</v>
      </c>
      <c r="D4" s="3">
        <f t="shared" si="1"/>
        <v>0.6927508172874527</v>
      </c>
      <c r="E4" s="2">
        <f>Output!C296</f>
        <v>15659</v>
      </c>
      <c r="F4" s="2">
        <f>Output!C602</f>
        <v>17584342</v>
      </c>
      <c r="G4" s="2">
        <f>ROUND('GB Controls'!$E$293*250,0)</f>
        <v>17584500</v>
      </c>
      <c r="H4" s="2">
        <f t="shared" si="2"/>
        <v>-158</v>
      </c>
      <c r="I4" s="11">
        <f t="shared" si="3"/>
        <v>0.999991014814183</v>
      </c>
      <c r="K4" s="7" t="str">
        <f>REPT("|",MAX((1-I4)*10^7/5,0))</f>
        <v>|||||||||||||||||</v>
      </c>
      <c r="L4" s="8">
        <f>REPT("|",MAX((I4-1)*10^7/5,0))</f>
      </c>
    </row>
    <row r="5" spans="9:12" ht="12.75">
      <c r="I5" s="11"/>
      <c r="K5" s="7"/>
      <c r="L5" s="8"/>
    </row>
    <row r="6" spans="9:12" ht="12.75">
      <c r="I6" s="11"/>
      <c r="K6" s="7"/>
      <c r="L6" s="8"/>
    </row>
    <row r="7" spans="9:12" ht="12.75">
      <c r="I7" s="11"/>
      <c r="K7" s="7"/>
      <c r="L7" s="8"/>
    </row>
    <row r="8" spans="1:12" ht="12.75">
      <c r="A8" t="s">
        <v>334</v>
      </c>
      <c r="B8" t="s">
        <v>345</v>
      </c>
      <c r="C8" s="3">
        <f t="shared" si="0"/>
        <v>0.2368409670861987</v>
      </c>
      <c r="D8" s="3">
        <f t="shared" si="1"/>
        <v>0.24747706745498368</v>
      </c>
      <c r="E8" s="2">
        <f>Output!C297</f>
        <v>5476</v>
      </c>
      <c r="F8" s="2">
        <f>Output!C603</f>
        <v>6281799</v>
      </c>
      <c r="G8" s="2">
        <f>ROUND('GB Controls'!$C$292*250,0)</f>
        <v>6281750</v>
      </c>
      <c r="H8" s="2">
        <f t="shared" si="2"/>
        <v>49</v>
      </c>
      <c r="I8" s="11">
        <f t="shared" si="3"/>
        <v>1.0000078003740995</v>
      </c>
      <c r="K8" s="7">
        <f>REPT("|",MAX((1-I8)*10^7/5,0))</f>
      </c>
      <c r="L8" s="8" t="str">
        <f>REPT("|",MAX((I8-1)*10^7/5,0))</f>
        <v>|||||||||||||||</v>
      </c>
    </row>
    <row r="9" spans="1:12" ht="12.75">
      <c r="A9" t="s">
        <v>335</v>
      </c>
      <c r="B9" t="s">
        <v>346</v>
      </c>
      <c r="C9" s="3">
        <f t="shared" si="0"/>
        <v>0.2070412179404005</v>
      </c>
      <c r="D9" s="3">
        <f t="shared" si="1"/>
        <v>0.1982954343550605</v>
      </c>
      <c r="E9" s="2">
        <f>Output!C298</f>
        <v>4787</v>
      </c>
      <c r="F9" s="2">
        <f>Output!C604</f>
        <v>5033404</v>
      </c>
      <c r="G9" s="2">
        <f>ROUND('GB Controls'!$D$292*250,0)</f>
        <v>5033500</v>
      </c>
      <c r="H9" s="2">
        <f t="shared" si="2"/>
        <v>-96</v>
      </c>
      <c r="I9" s="11">
        <f t="shared" si="3"/>
        <v>0.9999809277838482</v>
      </c>
      <c r="J9" s="2"/>
      <c r="K9" s="7" t="str">
        <f>REPT("|",MAX((1-I9)*10^7/5,0))</f>
        <v>||||||||||||||||||||||||||||||||||||||</v>
      </c>
      <c r="L9" s="8">
        <f>REPT("|",MAX((I9-1)*10^7/5,0))</f>
      </c>
    </row>
    <row r="10" spans="1:12" ht="12.75">
      <c r="A10" t="s">
        <v>336</v>
      </c>
      <c r="B10" t="s">
        <v>347</v>
      </c>
      <c r="C10" s="3">
        <f t="shared" si="0"/>
        <v>0.36542537087496213</v>
      </c>
      <c r="D10" s="3">
        <f t="shared" si="1"/>
        <v>0.35980850130230996</v>
      </c>
      <c r="E10" s="2">
        <f>Output!C299</f>
        <v>8449</v>
      </c>
      <c r="F10" s="2">
        <f>Output!C605</f>
        <v>9133148</v>
      </c>
      <c r="G10" s="2">
        <f>ROUND('GB Controls'!$E$292*250,0)</f>
        <v>9133250</v>
      </c>
      <c r="H10" s="2">
        <f t="shared" si="2"/>
        <v>-102</v>
      </c>
      <c r="I10" s="11">
        <f t="shared" si="3"/>
        <v>0.9999888320148906</v>
      </c>
      <c r="J10" s="2"/>
      <c r="K10" s="7" t="str">
        <f>REPT("|",MAX((1-I10)*10^7/5,0))</f>
        <v>||||||||||||||||||||||</v>
      </c>
      <c r="L10" s="8">
        <f>REPT("|",MAX((I10-1)*10^7/5,0))</f>
      </c>
    </row>
    <row r="11" spans="1:12" ht="12.75">
      <c r="A11" t="s">
        <v>337</v>
      </c>
      <c r="B11" t="s">
        <v>344</v>
      </c>
      <c r="C11" s="3">
        <f t="shared" si="0"/>
        <v>0.19069244409843866</v>
      </c>
      <c r="D11" s="3">
        <f t="shared" si="1"/>
        <v>0.19441899688764583</v>
      </c>
      <c r="E11" s="2">
        <f>Output!C300</f>
        <v>4409</v>
      </c>
      <c r="F11" s="2">
        <f>Output!C606</f>
        <v>4935007</v>
      </c>
      <c r="G11" s="2">
        <f>ROUND('GB Controls'!$F$292*250,0)</f>
        <v>4935000</v>
      </c>
      <c r="H11" s="2">
        <f t="shared" si="2"/>
        <v>7</v>
      </c>
      <c r="I11" s="11">
        <f t="shared" si="3"/>
        <v>1.0000014184397163</v>
      </c>
      <c r="K11" s="7">
        <f>REPT("|",MAX((1-I11)*10^7/5,0))</f>
      </c>
      <c r="L11" s="8" t="str">
        <f>REPT("|",MAX((I11-1)*10^7/5,0))</f>
        <v>||</v>
      </c>
    </row>
    <row r="12" spans="9:12" ht="12.75">
      <c r="I12" s="11"/>
      <c r="K12" s="7"/>
      <c r="L12" s="8"/>
    </row>
    <row r="13" spans="9:12" ht="12.75">
      <c r="I13" s="11"/>
      <c r="K13" s="7"/>
      <c r="L13" s="8"/>
    </row>
    <row r="14" spans="9:12" ht="12.75">
      <c r="I14" s="11"/>
      <c r="K14" s="7"/>
      <c r="L14" s="8"/>
    </row>
    <row r="15" spans="1:12" ht="12.75">
      <c r="A15" t="s">
        <v>338</v>
      </c>
      <c r="B15" t="s">
        <v>87</v>
      </c>
      <c r="C15" s="3">
        <f t="shared" si="0"/>
        <v>0.09402707495350547</v>
      </c>
      <c r="D15" s="3">
        <f t="shared" si="1"/>
        <v>0.1266863903507172</v>
      </c>
      <c r="E15" s="2">
        <f>Output!C301</f>
        <v>2174</v>
      </c>
      <c r="F15" s="2">
        <f>Output!C607</f>
        <v>3215726</v>
      </c>
      <c r="G15" s="2">
        <f>ROUND('GB Controls'!$C$294*250,0)</f>
        <v>3215750</v>
      </c>
      <c r="H15" s="2">
        <f t="shared" si="2"/>
        <v>-24</v>
      </c>
      <c r="I15" s="11">
        <f t="shared" si="3"/>
        <v>0.9999925367332659</v>
      </c>
      <c r="K15" s="7" t="str">
        <f>REPT("|",MAX((1-I15)*10^7/5,0))</f>
        <v>||||||||||||||</v>
      </c>
      <c r="L15" s="8">
        <f>REPT("|",MAX((I15-1)*10^7/5,0))</f>
      </c>
    </row>
    <row r="16" spans="1:12" ht="14.25">
      <c r="A16" t="s">
        <v>339</v>
      </c>
      <c r="B16" t="s">
        <v>349</v>
      </c>
      <c r="C16" s="3">
        <f t="shared" si="0"/>
        <v>0.1857186107867307</v>
      </c>
      <c r="D16" s="3">
        <f t="shared" si="1"/>
        <v>0.09088714739791323</v>
      </c>
      <c r="E16" s="2">
        <f>Output!C302</f>
        <v>4294</v>
      </c>
      <c r="F16" s="2">
        <f>Output!C608</f>
        <v>2307021</v>
      </c>
      <c r="G16" s="2">
        <f>ROUND('GB Controls'!$D$294*250,0)</f>
        <v>2307000</v>
      </c>
      <c r="H16" s="2">
        <f t="shared" si="2"/>
        <v>21</v>
      </c>
      <c r="I16" s="11">
        <f t="shared" si="3"/>
        <v>1.0000091027308193</v>
      </c>
      <c r="K16" s="7">
        <f>REPT("|",MAX((1-I16)*10^7/5,0))</f>
      </c>
      <c r="L16" s="8" t="str">
        <f>REPT("|",MAX((I16-1)*10^7/5,0))</f>
        <v>||||||||||||||||||</v>
      </c>
    </row>
    <row r="17" spans="1:12" ht="12.75">
      <c r="A17" t="s">
        <v>340</v>
      </c>
      <c r="B17" t="s">
        <v>348</v>
      </c>
      <c r="C17" s="3">
        <f t="shared" si="0"/>
        <v>0.7202543142597638</v>
      </c>
      <c r="D17" s="3">
        <f t="shared" si="1"/>
        <v>0.7824264622513696</v>
      </c>
      <c r="E17" s="2">
        <f>Output!C303</f>
        <v>16653</v>
      </c>
      <c r="F17" s="2">
        <f>Output!C609</f>
        <v>19860611</v>
      </c>
      <c r="G17" s="2">
        <f>ROUND('GB Controls'!$E$294*250,0)</f>
        <v>19860750</v>
      </c>
      <c r="H17" s="2">
        <f t="shared" si="2"/>
        <v>-139</v>
      </c>
      <c r="I17" s="11">
        <f t="shared" si="3"/>
        <v>0.9999930012713518</v>
      </c>
      <c r="K17" s="7" t="str">
        <f>REPT("|",MAX((1-I17)*10^7/5,0))</f>
        <v>|||||||||||||</v>
      </c>
      <c r="L17" s="8">
        <f>REPT("|",MAX((I17-1)*10^7/5,0))</f>
      </c>
    </row>
    <row r="18" spans="11:12" ht="12.75">
      <c r="K18" s="7"/>
      <c r="L18" s="8"/>
    </row>
    <row r="19" spans="1:12" ht="12.75">
      <c r="A19" s="1" t="s">
        <v>320</v>
      </c>
      <c r="B19" s="1" t="s">
        <v>676</v>
      </c>
      <c r="C19" s="1"/>
      <c r="D19" s="1"/>
      <c r="E19" s="5">
        <f>SUM(E15:E17)</f>
        <v>23121</v>
      </c>
      <c r="F19" s="5">
        <f>SUM(F15:F17)</f>
        <v>25383358</v>
      </c>
      <c r="G19" s="5">
        <f>SUM(G15:G17)</f>
        <v>25383500</v>
      </c>
      <c r="H19" s="5">
        <f>F19-G19</f>
        <v>-142</v>
      </c>
      <c r="I19" s="21">
        <f>F19/G19</f>
        <v>0.9999944058148009</v>
      </c>
      <c r="K19" s="7" t="str">
        <f>REPT("|",MAX((1-I19)*10^7/5,0))</f>
        <v>|||||||||||</v>
      </c>
      <c r="L19" s="8">
        <f>REPT("|",MAX((I19-1)*10^7/5,0))</f>
      </c>
    </row>
    <row r="21" ht="14.25">
      <c r="A21" s="4" t="s">
        <v>350</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2" max="2" width="24.57421875" style="0" bestFit="1" customWidth="1"/>
    <col min="3" max="3" width="7.140625" style="0" bestFit="1" customWidth="1"/>
    <col min="4" max="4" width="22.8515625" style="0" bestFit="1" customWidth="1"/>
    <col min="5" max="5" width="12.421875" style="0" bestFit="1" customWidth="1"/>
    <col min="6" max="6" width="10.28125" style="0" bestFit="1" customWidth="1"/>
    <col min="7" max="7" width="12.140625" style="0" customWidth="1"/>
    <col min="8" max="8" width="10.140625" style="0" bestFit="1" customWidth="1"/>
    <col min="9" max="9" width="13.00390625" style="0" customWidth="1"/>
    <col min="10" max="10" width="12.7109375" style="0" bestFit="1" customWidth="1"/>
  </cols>
  <sheetData>
    <row r="1" spans="1:11" ht="12.75">
      <c r="A1" s="1" t="s">
        <v>0</v>
      </c>
      <c r="B1" s="1" t="s">
        <v>3</v>
      </c>
      <c r="C1" s="1" t="s">
        <v>2</v>
      </c>
      <c r="D1" s="1" t="s">
        <v>1</v>
      </c>
      <c r="E1" s="1" t="s">
        <v>315</v>
      </c>
      <c r="F1" s="1" t="s">
        <v>316</v>
      </c>
      <c r="G1" s="1" t="s">
        <v>319</v>
      </c>
      <c r="H1" s="1" t="s">
        <v>317</v>
      </c>
      <c r="I1" s="1" t="s">
        <v>318</v>
      </c>
      <c r="J1" s="1" t="s">
        <v>321</v>
      </c>
      <c r="K1" s="1" t="s">
        <v>322</v>
      </c>
    </row>
    <row r="2" spans="1:11" ht="14.25">
      <c r="A2" t="s">
        <v>206</v>
      </c>
      <c r="B2" t="s">
        <v>349</v>
      </c>
      <c r="C2" t="s">
        <v>6</v>
      </c>
      <c r="D2" t="s">
        <v>5</v>
      </c>
      <c r="E2" s="3">
        <f aca="true" t="shared" si="0" ref="E2:F27">G2/G$29</f>
        <v>0.0626601195559351</v>
      </c>
      <c r="F2" s="3">
        <f t="shared" si="0"/>
        <v>0.05561463633803142</v>
      </c>
      <c r="G2">
        <f>Output!C264</f>
        <v>587</v>
      </c>
      <c r="H2" s="2">
        <f>Output!C570</f>
        <v>279994</v>
      </c>
      <c r="I2" s="2">
        <f>ROUND('GB Controls'!C262,0)*250</f>
        <v>280000</v>
      </c>
      <c r="J2" s="2">
        <f aca="true" t="shared" si="1" ref="J2:J27">I2-H2</f>
        <v>6</v>
      </c>
      <c r="K2" s="3">
        <f aca="true" t="shared" si="2" ref="K2:K27">H2/I2</f>
        <v>0.9999785714285714</v>
      </c>
    </row>
    <row r="3" spans="1:11" ht="14.25">
      <c r="A3" t="s">
        <v>207</v>
      </c>
      <c r="B3" t="s">
        <v>349</v>
      </c>
      <c r="C3" t="s">
        <v>6</v>
      </c>
      <c r="D3" t="s">
        <v>23</v>
      </c>
      <c r="E3" s="3">
        <f t="shared" si="0"/>
        <v>0.05070452604611443</v>
      </c>
      <c r="F3" s="3">
        <f t="shared" si="0"/>
        <v>0.04623224613658691</v>
      </c>
      <c r="G3">
        <f>Output!C265</f>
        <v>475</v>
      </c>
      <c r="H3" s="2">
        <f>Output!C571</f>
        <v>232758</v>
      </c>
      <c r="I3" s="2">
        <f>ROUND('GB Controls'!C263,0)*250</f>
        <v>232750</v>
      </c>
      <c r="J3" s="2">
        <f t="shared" si="1"/>
        <v>-8</v>
      </c>
      <c r="K3" s="3">
        <f t="shared" si="2"/>
        <v>1.0000343716433941</v>
      </c>
    </row>
    <row r="4" spans="1:11" ht="14.25">
      <c r="A4" t="s">
        <v>208</v>
      </c>
      <c r="B4" t="s">
        <v>349</v>
      </c>
      <c r="C4" t="s">
        <v>6</v>
      </c>
      <c r="D4" t="s">
        <v>25</v>
      </c>
      <c r="E4" s="3">
        <f t="shared" si="0"/>
        <v>0.035973526900085394</v>
      </c>
      <c r="F4" s="3">
        <f t="shared" si="0"/>
        <v>0.05174178842229416</v>
      </c>
      <c r="G4">
        <f>Output!C266</f>
        <v>337</v>
      </c>
      <c r="H4" s="2">
        <f>Output!C572</f>
        <v>260496</v>
      </c>
      <c r="I4" s="2">
        <f>ROUND('GB Controls'!C264,0)*250</f>
        <v>260500</v>
      </c>
      <c r="J4" s="2">
        <f t="shared" si="1"/>
        <v>4</v>
      </c>
      <c r="K4" s="3">
        <f t="shared" si="2"/>
        <v>0.9999846449136276</v>
      </c>
    </row>
    <row r="5" spans="1:11" ht="14.25">
      <c r="A5" t="s">
        <v>209</v>
      </c>
      <c r="B5" t="s">
        <v>349</v>
      </c>
      <c r="C5" t="s">
        <v>6</v>
      </c>
      <c r="D5" t="s">
        <v>27</v>
      </c>
      <c r="E5" s="3">
        <f t="shared" si="0"/>
        <v>0.024658411614005123</v>
      </c>
      <c r="F5" s="3">
        <f t="shared" si="0"/>
        <v>0.03187958855410367</v>
      </c>
      <c r="G5">
        <f>Output!C267</f>
        <v>231</v>
      </c>
      <c r="H5" s="2">
        <f>Output!C573</f>
        <v>160499</v>
      </c>
      <c r="I5" s="2">
        <f>ROUND('GB Controls'!C265,0)*250</f>
        <v>160500</v>
      </c>
      <c r="J5" s="2">
        <f t="shared" si="1"/>
        <v>1</v>
      </c>
      <c r="K5" s="3">
        <f t="shared" si="2"/>
        <v>0.999993769470405</v>
      </c>
    </row>
    <row r="6" spans="1:11" ht="14.25">
      <c r="A6" t="s">
        <v>210</v>
      </c>
      <c r="B6" t="s">
        <v>349</v>
      </c>
      <c r="C6" t="s">
        <v>6</v>
      </c>
      <c r="D6" t="s">
        <v>29</v>
      </c>
      <c r="E6" s="3">
        <f t="shared" si="0"/>
        <v>0.023590947907771137</v>
      </c>
      <c r="F6" s="3">
        <f t="shared" si="0"/>
        <v>0.029048147019647086</v>
      </c>
      <c r="G6">
        <f>Output!C268</f>
        <v>221</v>
      </c>
      <c r="H6" s="2">
        <f>Output!C574</f>
        <v>146244</v>
      </c>
      <c r="I6" s="2">
        <f>ROUND('GB Controls'!C266,0)*250</f>
        <v>146250</v>
      </c>
      <c r="J6" s="2">
        <f t="shared" si="1"/>
        <v>6</v>
      </c>
      <c r="K6" s="3">
        <f t="shared" si="2"/>
        <v>0.9999589743589744</v>
      </c>
    </row>
    <row r="7" spans="1:11" ht="14.25">
      <c r="A7" t="s">
        <v>211</v>
      </c>
      <c r="B7" t="s">
        <v>349</v>
      </c>
      <c r="C7" t="s">
        <v>6</v>
      </c>
      <c r="D7" t="s">
        <v>32</v>
      </c>
      <c r="E7" s="3">
        <f t="shared" si="0"/>
        <v>0.03362510674637063</v>
      </c>
      <c r="F7" s="3">
        <f t="shared" si="0"/>
        <v>0.0349559383601832</v>
      </c>
      <c r="G7">
        <f>Output!C269</f>
        <v>315</v>
      </c>
      <c r="H7" s="2">
        <f>Output!C575</f>
        <v>175987</v>
      </c>
      <c r="I7" s="2">
        <f>ROUND('GB Controls'!C267,0)*250</f>
        <v>176000</v>
      </c>
      <c r="J7" s="2">
        <f t="shared" si="1"/>
        <v>13</v>
      </c>
      <c r="K7" s="3">
        <f t="shared" si="2"/>
        <v>0.9999261363636364</v>
      </c>
    </row>
    <row r="8" spans="1:11" ht="14.25">
      <c r="A8" t="s">
        <v>212</v>
      </c>
      <c r="B8" t="s">
        <v>349</v>
      </c>
      <c r="C8" t="s">
        <v>6</v>
      </c>
      <c r="D8" t="s">
        <v>34</v>
      </c>
      <c r="E8" s="3">
        <f t="shared" si="0"/>
        <v>0.0360802732707088</v>
      </c>
      <c r="F8" s="3">
        <f t="shared" si="0"/>
        <v>0.03788808426910274</v>
      </c>
      <c r="G8">
        <f>Output!C270</f>
        <v>338</v>
      </c>
      <c r="H8" s="2">
        <f>Output!C576</f>
        <v>190749</v>
      </c>
      <c r="I8" s="2">
        <f>ROUND('GB Controls'!C268,0)*250</f>
        <v>190750</v>
      </c>
      <c r="J8" s="2">
        <f t="shared" si="1"/>
        <v>1</v>
      </c>
      <c r="K8" s="3">
        <f t="shared" si="2"/>
        <v>0.999994757536042</v>
      </c>
    </row>
    <row r="9" spans="1:11" ht="14.25">
      <c r="A9" t="s">
        <v>213</v>
      </c>
      <c r="B9" t="s">
        <v>349</v>
      </c>
      <c r="C9" t="s">
        <v>6</v>
      </c>
      <c r="D9" t="s">
        <v>36</v>
      </c>
      <c r="E9" s="3">
        <f t="shared" si="0"/>
        <v>0.03640051238257899</v>
      </c>
      <c r="F9" s="3">
        <f t="shared" si="0"/>
        <v>0.0366957206401064</v>
      </c>
      <c r="G9">
        <f>Output!C271</f>
        <v>341</v>
      </c>
      <c r="H9" s="2">
        <f>Output!C577</f>
        <v>184746</v>
      </c>
      <c r="I9" s="2">
        <f>ROUND('GB Controls'!C269,0)*250</f>
        <v>184750</v>
      </c>
      <c r="J9" s="2">
        <f t="shared" si="1"/>
        <v>4</v>
      </c>
      <c r="K9" s="3">
        <f t="shared" si="2"/>
        <v>0.999978349120433</v>
      </c>
    </row>
    <row r="10" spans="1:11" ht="14.25">
      <c r="A10" t="s">
        <v>214</v>
      </c>
      <c r="B10" t="s">
        <v>349</v>
      </c>
      <c r="C10" t="s">
        <v>6</v>
      </c>
      <c r="D10" t="s">
        <v>11</v>
      </c>
      <c r="E10" s="3">
        <f t="shared" si="0"/>
        <v>0.06714346712211784</v>
      </c>
      <c r="F10" s="3">
        <f t="shared" si="0"/>
        <v>0.06495273250494882</v>
      </c>
      <c r="G10">
        <f>Output!C272</f>
        <v>629</v>
      </c>
      <c r="H10" s="2">
        <f>Output!C578</f>
        <v>327007</v>
      </c>
      <c r="I10" s="2">
        <f>ROUND('GB Controls'!C270,0)*250</f>
        <v>327000</v>
      </c>
      <c r="J10" s="2">
        <f t="shared" si="1"/>
        <v>-7</v>
      </c>
      <c r="K10" s="3">
        <f t="shared" si="2"/>
        <v>1.0000214067278288</v>
      </c>
    </row>
    <row r="11" spans="1:11" ht="14.25">
      <c r="A11" t="s">
        <v>217</v>
      </c>
      <c r="B11" t="s">
        <v>349</v>
      </c>
      <c r="C11" t="s">
        <v>6</v>
      </c>
      <c r="D11" t="s">
        <v>9</v>
      </c>
      <c r="E11" s="3">
        <f t="shared" si="0"/>
        <v>0.028394534585824083</v>
      </c>
      <c r="F11" s="3">
        <f t="shared" si="0"/>
        <v>0.028601234115225665</v>
      </c>
      <c r="G11">
        <f>Output!C273</f>
        <v>266</v>
      </c>
      <c r="H11" s="2">
        <f>Output!C579</f>
        <v>143994</v>
      </c>
      <c r="I11" s="2">
        <f>ROUND('GB Controls'!C271,0)*250</f>
        <v>144000</v>
      </c>
      <c r="J11" s="2">
        <f t="shared" si="1"/>
        <v>6</v>
      </c>
      <c r="K11" s="3">
        <f t="shared" si="2"/>
        <v>0.9999583333333333</v>
      </c>
    </row>
    <row r="12" spans="1:11" ht="14.25">
      <c r="A12" t="s">
        <v>218</v>
      </c>
      <c r="B12" t="s">
        <v>349</v>
      </c>
      <c r="C12" t="s">
        <v>6</v>
      </c>
      <c r="D12" t="s">
        <v>16</v>
      </c>
      <c r="E12" s="3">
        <f t="shared" si="0"/>
        <v>0.047075149444918876</v>
      </c>
      <c r="F12" s="3">
        <f t="shared" si="0"/>
        <v>0.039672955095383135</v>
      </c>
      <c r="G12">
        <f>Output!C274</f>
        <v>441</v>
      </c>
      <c r="H12" s="2">
        <f>Output!C580</f>
        <v>199735</v>
      </c>
      <c r="I12" s="2">
        <f>ROUND('GB Controls'!C272,0)*250</f>
        <v>199750</v>
      </c>
      <c r="J12" s="2">
        <f t="shared" si="1"/>
        <v>15</v>
      </c>
      <c r="K12" s="3">
        <f t="shared" si="2"/>
        <v>0.9999249061326658</v>
      </c>
    </row>
    <row r="13" spans="1:11" ht="14.25">
      <c r="A13" t="s">
        <v>219</v>
      </c>
      <c r="B13" t="s">
        <v>349</v>
      </c>
      <c r="C13" t="s">
        <v>6</v>
      </c>
      <c r="D13" t="s">
        <v>18</v>
      </c>
      <c r="E13" s="3">
        <f t="shared" si="0"/>
        <v>0.017399658411614005</v>
      </c>
      <c r="F13" s="3">
        <f t="shared" si="0"/>
        <v>0.013457044122022716</v>
      </c>
      <c r="G13">
        <f>Output!C275</f>
        <v>163</v>
      </c>
      <c r="H13" s="2">
        <f>Output!C581</f>
        <v>67750</v>
      </c>
      <c r="I13" s="2">
        <f>ROUND('GB Controls'!C273,0)*250</f>
        <v>67750</v>
      </c>
      <c r="J13" s="2">
        <f t="shared" si="1"/>
        <v>0</v>
      </c>
      <c r="K13" s="3">
        <f t="shared" si="2"/>
        <v>1</v>
      </c>
    </row>
    <row r="14" spans="1:11" ht="14.25">
      <c r="A14" t="s">
        <v>220</v>
      </c>
      <c r="B14" t="s">
        <v>349</v>
      </c>
      <c r="C14" t="s">
        <v>6</v>
      </c>
      <c r="D14" t="s">
        <v>314</v>
      </c>
      <c r="E14" s="3">
        <f t="shared" si="0"/>
        <v>0.01430401366353544</v>
      </c>
      <c r="F14" s="3">
        <f t="shared" si="0"/>
        <v>0.013756575081963826</v>
      </c>
      <c r="G14">
        <f>Output!C276</f>
        <v>134</v>
      </c>
      <c r="H14" s="2">
        <f>Output!C582</f>
        <v>69258</v>
      </c>
      <c r="I14" s="2">
        <f>ROUND('GB Controls'!C274,0)*250</f>
        <v>69250</v>
      </c>
      <c r="J14" s="2">
        <f t="shared" si="1"/>
        <v>-8</v>
      </c>
      <c r="K14" s="3">
        <f t="shared" si="2"/>
        <v>1.000115523465704</v>
      </c>
    </row>
    <row r="15" spans="1:11" ht="14.25">
      <c r="A15" t="s">
        <v>221</v>
      </c>
      <c r="B15" t="s">
        <v>349</v>
      </c>
      <c r="C15" t="s">
        <v>12</v>
      </c>
      <c r="D15" t="s">
        <v>5</v>
      </c>
      <c r="E15" s="3">
        <f t="shared" si="0"/>
        <v>0.05251921434671221</v>
      </c>
      <c r="F15" s="3">
        <f t="shared" si="0"/>
        <v>0.05298539806433083</v>
      </c>
      <c r="G15">
        <f>Output!C277</f>
        <v>492</v>
      </c>
      <c r="H15" s="2">
        <f>Output!C583</f>
        <v>266757</v>
      </c>
      <c r="I15" s="2">
        <f>ROUND('GB Controls'!C275,0)*250</f>
        <v>266750</v>
      </c>
      <c r="J15" s="2">
        <f t="shared" si="1"/>
        <v>-7</v>
      </c>
      <c r="K15" s="3">
        <f t="shared" si="2"/>
        <v>1.0000262417994377</v>
      </c>
    </row>
    <row r="16" spans="1:11" ht="14.25">
      <c r="A16" t="s">
        <v>222</v>
      </c>
      <c r="B16" t="s">
        <v>349</v>
      </c>
      <c r="C16" t="s">
        <v>12</v>
      </c>
      <c r="D16" t="s">
        <v>23</v>
      </c>
      <c r="E16" s="3">
        <f t="shared" si="0"/>
        <v>0.04664816396242528</v>
      </c>
      <c r="F16" s="3">
        <f t="shared" si="0"/>
        <v>0.04409540656957997</v>
      </c>
      <c r="G16">
        <f>Output!C278</f>
        <v>437</v>
      </c>
      <c r="H16" s="2">
        <f>Output!C584</f>
        <v>222000</v>
      </c>
      <c r="I16" s="2">
        <f>ROUND('GB Controls'!C276,0)*250</f>
        <v>222000</v>
      </c>
      <c r="J16" s="2">
        <f t="shared" si="1"/>
        <v>0</v>
      </c>
      <c r="K16" s="3">
        <f t="shared" si="2"/>
        <v>1</v>
      </c>
    </row>
    <row r="17" spans="1:11" ht="14.25">
      <c r="A17" t="s">
        <v>223</v>
      </c>
      <c r="B17" t="s">
        <v>349</v>
      </c>
      <c r="C17" t="s">
        <v>12</v>
      </c>
      <c r="D17" t="s">
        <v>25</v>
      </c>
      <c r="E17" s="3">
        <f t="shared" si="0"/>
        <v>0.03832194705380017</v>
      </c>
      <c r="F17" s="3">
        <f t="shared" si="0"/>
        <v>0.05030233161414215</v>
      </c>
      <c r="G17">
        <f>Output!C279</f>
        <v>359</v>
      </c>
      <c r="H17" s="2">
        <f>Output!C585</f>
        <v>253249</v>
      </c>
      <c r="I17" s="2">
        <f>ROUND('GB Controls'!C277,0)*250</f>
        <v>253250</v>
      </c>
      <c r="J17" s="2">
        <f t="shared" si="1"/>
        <v>1</v>
      </c>
      <c r="K17" s="3">
        <f t="shared" si="2"/>
        <v>0.9999960513326752</v>
      </c>
    </row>
    <row r="18" spans="1:11" ht="14.25">
      <c r="A18" t="s">
        <v>224</v>
      </c>
      <c r="B18" t="s">
        <v>349</v>
      </c>
      <c r="C18" t="s">
        <v>12</v>
      </c>
      <c r="D18" t="s">
        <v>27</v>
      </c>
      <c r="E18" s="3">
        <f t="shared" si="0"/>
        <v>0.028394534585824083</v>
      </c>
      <c r="F18" s="3">
        <f t="shared" si="0"/>
        <v>0.031382025520514494</v>
      </c>
      <c r="G18">
        <f>Output!C280</f>
        <v>266</v>
      </c>
      <c r="H18" s="2">
        <f>Output!C586</f>
        <v>157994</v>
      </c>
      <c r="I18" s="2">
        <f>ROUND('GB Controls'!C278,0)*250</f>
        <v>158000</v>
      </c>
      <c r="J18" s="2">
        <f t="shared" si="1"/>
        <v>6</v>
      </c>
      <c r="K18" s="3">
        <f t="shared" si="2"/>
        <v>0.9999620253164557</v>
      </c>
    </row>
    <row r="19" spans="1:11" ht="14.25">
      <c r="A19" t="s">
        <v>225</v>
      </c>
      <c r="B19" t="s">
        <v>349</v>
      </c>
      <c r="C19" t="s">
        <v>12</v>
      </c>
      <c r="D19" t="s">
        <v>29</v>
      </c>
      <c r="E19" s="3">
        <f t="shared" si="0"/>
        <v>0.029782237403928265</v>
      </c>
      <c r="F19" s="3">
        <f t="shared" si="0"/>
        <v>0.030540836120414624</v>
      </c>
      <c r="G19">
        <f>Output!C281</f>
        <v>279</v>
      </c>
      <c r="H19" s="2">
        <f>Output!C587</f>
        <v>153759</v>
      </c>
      <c r="I19" s="2">
        <f>ROUND('GB Controls'!C279,0)*250</f>
        <v>153750</v>
      </c>
      <c r="J19" s="2">
        <f t="shared" si="1"/>
        <v>-9</v>
      </c>
      <c r="K19" s="3">
        <f t="shared" si="2"/>
        <v>1.0000585365853658</v>
      </c>
    </row>
    <row r="20" spans="1:11" ht="14.25">
      <c r="A20" t="s">
        <v>226</v>
      </c>
      <c r="B20" t="s">
        <v>349</v>
      </c>
      <c r="C20" t="s">
        <v>12</v>
      </c>
      <c r="D20" t="s">
        <v>32</v>
      </c>
      <c r="E20" s="3">
        <f t="shared" si="0"/>
        <v>0.04024338172502135</v>
      </c>
      <c r="F20" s="3">
        <f t="shared" si="0"/>
        <v>0.038237669474339056</v>
      </c>
      <c r="G20">
        <f>Output!C282</f>
        <v>377</v>
      </c>
      <c r="H20" s="2">
        <f>Output!C588</f>
        <v>192509</v>
      </c>
      <c r="I20" s="2">
        <f>ROUND('GB Controls'!C280,0)*250</f>
        <v>192500</v>
      </c>
      <c r="J20" s="2">
        <f t="shared" si="1"/>
        <v>-9</v>
      </c>
      <c r="K20" s="3">
        <f t="shared" si="2"/>
        <v>1.0000467532467532</v>
      </c>
    </row>
    <row r="21" spans="1:11" ht="14.25">
      <c r="A21" t="s">
        <v>228</v>
      </c>
      <c r="B21" t="s">
        <v>349</v>
      </c>
      <c r="C21" t="s">
        <v>12</v>
      </c>
      <c r="D21" t="s">
        <v>34</v>
      </c>
      <c r="E21" s="3">
        <f t="shared" si="0"/>
        <v>0.039602903501280956</v>
      </c>
      <c r="F21" s="3">
        <f t="shared" si="0"/>
        <v>0.04126694445448619</v>
      </c>
      <c r="G21">
        <f>Output!C283</f>
        <v>371</v>
      </c>
      <c r="H21" s="2">
        <f>Output!C589</f>
        <v>207760</v>
      </c>
      <c r="I21" s="2">
        <f>ROUND('GB Controls'!C281,0)*250</f>
        <v>207750</v>
      </c>
      <c r="J21" s="2">
        <f t="shared" si="1"/>
        <v>-10</v>
      </c>
      <c r="K21" s="3">
        <f t="shared" si="2"/>
        <v>1.0000481347773766</v>
      </c>
    </row>
    <row r="22" spans="1:11" ht="14.25">
      <c r="A22" t="s">
        <v>229</v>
      </c>
      <c r="B22" t="s">
        <v>349</v>
      </c>
      <c r="C22" t="s">
        <v>12</v>
      </c>
      <c r="D22" t="s">
        <v>36</v>
      </c>
      <c r="E22" s="3">
        <f t="shared" si="0"/>
        <v>0.040456874466268146</v>
      </c>
      <c r="F22" s="3">
        <f t="shared" si="0"/>
        <v>0.03917638520158156</v>
      </c>
      <c r="G22">
        <f>Output!C284</f>
        <v>379</v>
      </c>
      <c r="H22" s="2">
        <f>Output!C590</f>
        <v>197235</v>
      </c>
      <c r="I22" s="2">
        <f>ROUND('GB Controls'!C282,0)*250</f>
        <v>197250</v>
      </c>
      <c r="J22" s="2">
        <f t="shared" si="1"/>
        <v>15</v>
      </c>
      <c r="K22" s="3">
        <f t="shared" si="2"/>
        <v>0.9999239543726236</v>
      </c>
    </row>
    <row r="23" spans="1:11" ht="14.25">
      <c r="A23" t="s">
        <v>230</v>
      </c>
      <c r="B23" t="s">
        <v>349</v>
      </c>
      <c r="C23" t="s">
        <v>12</v>
      </c>
      <c r="D23" t="s">
        <v>11</v>
      </c>
      <c r="E23" s="3">
        <f t="shared" si="0"/>
        <v>0.07077284372331341</v>
      </c>
      <c r="F23" s="3">
        <f t="shared" si="0"/>
        <v>0.06788845371710374</v>
      </c>
      <c r="G23">
        <f>Output!C285</f>
        <v>663</v>
      </c>
      <c r="H23" s="2">
        <f>Output!C591</f>
        <v>341787</v>
      </c>
      <c r="I23" s="2">
        <f>ROUND('GB Controls'!C283,0)*250</f>
        <v>341750</v>
      </c>
      <c r="J23" s="2">
        <f t="shared" si="1"/>
        <v>-37</v>
      </c>
      <c r="K23" s="3">
        <f t="shared" si="2"/>
        <v>1.000108266276518</v>
      </c>
    </row>
    <row r="24" spans="1:11" ht="14.25">
      <c r="A24" t="s">
        <v>231</v>
      </c>
      <c r="B24" t="s">
        <v>349</v>
      </c>
      <c r="C24" t="s">
        <v>12</v>
      </c>
      <c r="D24" t="s">
        <v>9</v>
      </c>
      <c r="E24" s="3">
        <f t="shared" si="0"/>
        <v>0.06415456874466269</v>
      </c>
      <c r="F24" s="3">
        <f t="shared" si="0"/>
        <v>0.05407666006294917</v>
      </c>
      <c r="G24">
        <f>Output!C286</f>
        <v>601</v>
      </c>
      <c r="H24" s="2">
        <f>Output!C592</f>
        <v>272251</v>
      </c>
      <c r="I24" s="2">
        <f>ROUND('GB Controls'!C284,0)*250</f>
        <v>272250</v>
      </c>
      <c r="J24" s="2">
        <f t="shared" si="1"/>
        <v>-1</v>
      </c>
      <c r="K24" s="3">
        <f t="shared" si="2"/>
        <v>1.0000036730945823</v>
      </c>
    </row>
    <row r="25" spans="1:11" ht="14.25">
      <c r="A25" t="s">
        <v>232</v>
      </c>
      <c r="B25" t="s">
        <v>349</v>
      </c>
      <c r="C25" t="s">
        <v>12</v>
      </c>
      <c r="D25" t="s">
        <v>16</v>
      </c>
      <c r="E25" s="3">
        <f t="shared" si="0"/>
        <v>0.023697694278394535</v>
      </c>
      <c r="F25" s="3">
        <f t="shared" si="0"/>
        <v>0.0213084100268982</v>
      </c>
      <c r="G25">
        <f>Output!C287</f>
        <v>222</v>
      </c>
      <c r="H25" s="2">
        <f>Output!C593</f>
        <v>107278</v>
      </c>
      <c r="I25" s="2">
        <f>ROUND('GB Controls'!C285,0)*250</f>
        <v>107250</v>
      </c>
      <c r="J25" s="2">
        <f t="shared" si="1"/>
        <v>-28</v>
      </c>
      <c r="K25" s="3">
        <f t="shared" si="2"/>
        <v>1.0002610722610723</v>
      </c>
    </row>
    <row r="26" spans="1:11" ht="14.25">
      <c r="A26" t="s">
        <v>233</v>
      </c>
      <c r="B26" t="s">
        <v>349</v>
      </c>
      <c r="C26" t="s">
        <v>12</v>
      </c>
      <c r="D26" t="s">
        <v>18</v>
      </c>
      <c r="E26" s="3">
        <f t="shared" si="0"/>
        <v>0.021776259607173356</v>
      </c>
      <c r="F26" s="3">
        <f t="shared" si="0"/>
        <v>0.018121623076437204</v>
      </c>
      <c r="G26">
        <f>Output!C288</f>
        <v>204</v>
      </c>
      <c r="H26" s="2">
        <f>Output!C594</f>
        <v>91234</v>
      </c>
      <c r="I26" s="2">
        <f>ROUND('GB Controls'!C286,0)*250</f>
        <v>91250</v>
      </c>
      <c r="J26" s="2">
        <f t="shared" si="1"/>
        <v>16</v>
      </c>
      <c r="K26" s="3">
        <f t="shared" si="2"/>
        <v>0.9998246575342465</v>
      </c>
    </row>
    <row r="27" spans="1:11" ht="14.25">
      <c r="A27" t="s">
        <v>234</v>
      </c>
      <c r="B27" t="s">
        <v>349</v>
      </c>
      <c r="C27" t="s">
        <v>12</v>
      </c>
      <c r="D27" t="s">
        <v>314</v>
      </c>
      <c r="E27" s="3">
        <f t="shared" si="0"/>
        <v>0.025619128949615714</v>
      </c>
      <c r="F27" s="3">
        <f t="shared" si="0"/>
        <v>0.026121165437623075</v>
      </c>
      <c r="G27">
        <f>Output!C289</f>
        <v>240</v>
      </c>
      <c r="H27" s="2">
        <f>Output!C595</f>
        <v>131508</v>
      </c>
      <c r="I27" s="2">
        <f>ROUND('GB Controls'!C287,0)*250</f>
        <v>131500</v>
      </c>
      <c r="J27" s="2">
        <f t="shared" si="1"/>
        <v>-8</v>
      </c>
      <c r="K27" s="3">
        <f t="shared" si="2"/>
        <v>1.0000608365019013</v>
      </c>
    </row>
    <row r="29" spans="1:11" ht="12.75">
      <c r="A29" s="1" t="s">
        <v>320</v>
      </c>
      <c r="B29" s="1" t="s">
        <v>677</v>
      </c>
      <c r="C29" s="1"/>
      <c r="D29" s="1"/>
      <c r="E29" s="1"/>
      <c r="F29" s="1"/>
      <c r="G29" s="5">
        <f>SUM(G2:G27)</f>
        <v>9368</v>
      </c>
      <c r="H29" s="5">
        <f>SUM(H2:H27)</f>
        <v>5034538</v>
      </c>
      <c r="I29" s="5">
        <f>SUM(I2:I27)</f>
        <v>5034500</v>
      </c>
      <c r="J29" s="5">
        <f>I29-H29</f>
        <v>-38</v>
      </c>
      <c r="K29" s="6">
        <f>H29/I29</f>
        <v>1.0000075479193564</v>
      </c>
    </row>
    <row r="31" ht="14.25">
      <c r="A31" s="4" t="s">
        <v>350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65"/>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2" max="2" width="24.57421875" style="0" bestFit="1" customWidth="1"/>
    <col min="3" max="3" width="7.140625" style="0" bestFit="1" customWidth="1"/>
    <col min="4" max="4" width="22.8515625" style="0" bestFit="1" customWidth="1"/>
    <col min="5" max="5" width="12.421875" style="0" bestFit="1" customWidth="1"/>
    <col min="6" max="6" width="10.28125" style="0" bestFit="1" customWidth="1"/>
    <col min="7" max="7" width="12.140625" style="0" customWidth="1"/>
    <col min="8" max="8" width="10.140625" style="0" bestFit="1" customWidth="1"/>
    <col min="9" max="9" width="13.00390625" style="0" customWidth="1"/>
    <col min="10" max="10" width="12.7109375" style="0" bestFit="1" customWidth="1"/>
  </cols>
  <sheetData>
    <row r="1" spans="1:11" ht="12.75">
      <c r="A1" s="1" t="s">
        <v>0</v>
      </c>
      <c r="B1" s="1" t="s">
        <v>3</v>
      </c>
      <c r="C1" s="1" t="s">
        <v>2</v>
      </c>
      <c r="D1" s="1" t="s">
        <v>1</v>
      </c>
      <c r="E1" s="1" t="s">
        <v>315</v>
      </c>
      <c r="F1" s="1" t="s">
        <v>316</v>
      </c>
      <c r="G1" s="1" t="s">
        <v>319</v>
      </c>
      <c r="H1" s="1" t="s">
        <v>317</v>
      </c>
      <c r="I1" s="1" t="s">
        <v>318</v>
      </c>
      <c r="J1" s="1" t="s">
        <v>321</v>
      </c>
      <c r="K1" s="1" t="s">
        <v>322</v>
      </c>
    </row>
    <row r="2" spans="1:11" ht="12.75">
      <c r="A2" t="s">
        <v>4</v>
      </c>
      <c r="B2" t="s">
        <v>7</v>
      </c>
      <c r="C2" t="s">
        <v>6</v>
      </c>
      <c r="D2" t="s">
        <v>5</v>
      </c>
      <c r="E2" s="3">
        <f aca="true" t="shared" si="0" ref="E2:E65">G2/G$263</f>
        <v>0.0033787692948554766</v>
      </c>
      <c r="F2" s="3">
        <f aca="true" t="shared" si="1" ref="F2:F65">H2/H$263</f>
        <v>0.0026508200299991845</v>
      </c>
      <c r="G2">
        <f>Output!C4</f>
        <v>146</v>
      </c>
      <c r="H2" s="2">
        <f>Output!C310</f>
        <v>140750</v>
      </c>
      <c r="I2" s="2">
        <f>ROUND('GB Controls'!C2,0)*250</f>
        <v>140750</v>
      </c>
      <c r="J2" s="2">
        <f>H2-I2</f>
        <v>0</v>
      </c>
      <c r="K2" s="3">
        <f>H2/I2</f>
        <v>1</v>
      </c>
    </row>
    <row r="3" spans="1:11" ht="12.75">
      <c r="A3" t="s">
        <v>135</v>
      </c>
      <c r="B3" t="s">
        <v>7</v>
      </c>
      <c r="C3" t="s">
        <v>6</v>
      </c>
      <c r="D3" t="s">
        <v>23</v>
      </c>
      <c r="E3" s="3">
        <f t="shared" si="0"/>
        <v>0.0029159241859711645</v>
      </c>
      <c r="F3" s="3">
        <f t="shared" si="1"/>
        <v>0.0023965296424677527</v>
      </c>
      <c r="G3">
        <f>Output!C5</f>
        <v>126</v>
      </c>
      <c r="H3" s="2">
        <f>Output!C311</f>
        <v>127248</v>
      </c>
      <c r="I3" s="2">
        <f>ROUND('GB Controls'!C3,0)*250</f>
        <v>127250</v>
      </c>
      <c r="J3" s="2">
        <f aca="true" t="shared" si="2" ref="J3:J66">I3-H3</f>
        <v>2</v>
      </c>
      <c r="K3" s="3">
        <f aca="true" t="shared" si="3" ref="K3:K66">H3/I3</f>
        <v>0.9999842829076621</v>
      </c>
    </row>
    <row r="4" spans="1:11" ht="12.75">
      <c r="A4" t="s">
        <v>236</v>
      </c>
      <c r="B4" t="s">
        <v>7</v>
      </c>
      <c r="C4" t="s">
        <v>6</v>
      </c>
      <c r="D4" t="s">
        <v>25</v>
      </c>
      <c r="E4" s="3">
        <f t="shared" si="0"/>
        <v>0.002105945245423619</v>
      </c>
      <c r="F4" s="3">
        <f t="shared" si="1"/>
        <v>0.0025236748362334684</v>
      </c>
      <c r="G4">
        <f>Output!C6</f>
        <v>91</v>
      </c>
      <c r="H4" s="2">
        <f>Output!C312</f>
        <v>133999</v>
      </c>
      <c r="I4" s="2">
        <f>ROUND('GB Controls'!C4,0)*250</f>
        <v>134000</v>
      </c>
      <c r="J4" s="2">
        <f t="shared" si="2"/>
        <v>1</v>
      </c>
      <c r="K4" s="3">
        <f t="shared" si="3"/>
        <v>0.9999925373134328</v>
      </c>
    </row>
    <row r="5" spans="1:11" ht="12.75">
      <c r="A5" t="s">
        <v>247</v>
      </c>
      <c r="B5" t="s">
        <v>7</v>
      </c>
      <c r="C5" t="s">
        <v>6</v>
      </c>
      <c r="D5" t="s">
        <v>27</v>
      </c>
      <c r="E5" s="3">
        <f t="shared" si="0"/>
        <v>0.0011108282613223484</v>
      </c>
      <c r="F5" s="3">
        <f t="shared" si="1"/>
        <v>0.0014596742849382364</v>
      </c>
      <c r="G5">
        <f>Output!C7</f>
        <v>48</v>
      </c>
      <c r="H5" s="2">
        <f>Output!C313</f>
        <v>77504</v>
      </c>
      <c r="I5" s="2">
        <f>ROUND('GB Controls'!C5,0)*250</f>
        <v>77500</v>
      </c>
      <c r="J5" s="2">
        <f t="shared" si="2"/>
        <v>-4</v>
      </c>
      <c r="K5" s="3">
        <f t="shared" si="3"/>
        <v>1.0000516129032258</v>
      </c>
    </row>
    <row r="6" spans="1:11" ht="12.75">
      <c r="A6" t="s">
        <v>258</v>
      </c>
      <c r="B6" t="s">
        <v>7</v>
      </c>
      <c r="C6" t="s">
        <v>6</v>
      </c>
      <c r="D6" t="s">
        <v>29</v>
      </c>
      <c r="E6" s="3">
        <f t="shared" si="0"/>
        <v>0.0010414014949897017</v>
      </c>
      <c r="F6" s="3">
        <f t="shared" si="1"/>
        <v>0.0012712447687738184</v>
      </c>
      <c r="G6">
        <f>Output!C8</f>
        <v>45</v>
      </c>
      <c r="H6" s="2">
        <f>Output!C314</f>
        <v>67499</v>
      </c>
      <c r="I6" s="2">
        <f>ROUND('GB Controls'!C6,0)*250</f>
        <v>67500</v>
      </c>
      <c r="J6" s="2">
        <f t="shared" si="2"/>
        <v>1</v>
      </c>
      <c r="K6" s="3">
        <f t="shared" si="3"/>
        <v>0.9999851851851852</v>
      </c>
    </row>
    <row r="7" spans="1:11" ht="12.75">
      <c r="A7" t="s">
        <v>270</v>
      </c>
      <c r="B7" t="s">
        <v>7</v>
      </c>
      <c r="C7" t="s">
        <v>6</v>
      </c>
      <c r="D7" t="s">
        <v>32</v>
      </c>
      <c r="E7" s="3">
        <f t="shared" si="0"/>
        <v>0.0015505311147624447</v>
      </c>
      <c r="F7" s="3">
        <f t="shared" si="1"/>
        <v>0.0015773085436051985</v>
      </c>
      <c r="G7">
        <f>Output!C9</f>
        <v>67</v>
      </c>
      <c r="H7" s="2">
        <f>Output!C315</f>
        <v>83750</v>
      </c>
      <c r="I7" s="2">
        <f>ROUND('GB Controls'!C7,0)*250</f>
        <v>83750</v>
      </c>
      <c r="J7" s="2">
        <f t="shared" si="2"/>
        <v>0</v>
      </c>
      <c r="K7" s="3">
        <f t="shared" si="3"/>
        <v>1</v>
      </c>
    </row>
    <row r="8" spans="1:11" ht="12.75">
      <c r="A8" t="s">
        <v>281</v>
      </c>
      <c r="B8" t="s">
        <v>7</v>
      </c>
      <c r="C8" t="s">
        <v>6</v>
      </c>
      <c r="D8" t="s">
        <v>34</v>
      </c>
      <c r="E8" s="3">
        <f t="shared" si="0"/>
        <v>0.0015042466038740136</v>
      </c>
      <c r="F8" s="3">
        <f t="shared" si="1"/>
        <v>0.0017562459582057119</v>
      </c>
      <c r="G8">
        <f>Output!C10</f>
        <v>65</v>
      </c>
      <c r="H8" s="2">
        <f>Output!C316</f>
        <v>93251</v>
      </c>
      <c r="I8" s="2">
        <f>ROUND('GB Controls'!C8,0)*250</f>
        <v>93250</v>
      </c>
      <c r="J8" s="2">
        <f t="shared" si="2"/>
        <v>-1</v>
      </c>
      <c r="K8" s="3">
        <f t="shared" si="3"/>
        <v>1.0000107238605898</v>
      </c>
    </row>
    <row r="9" spans="1:11" ht="12.75">
      <c r="A9" t="s">
        <v>292</v>
      </c>
      <c r="B9" t="s">
        <v>7</v>
      </c>
      <c r="C9" t="s">
        <v>6</v>
      </c>
      <c r="D9" t="s">
        <v>36</v>
      </c>
      <c r="E9" s="3">
        <f t="shared" si="0"/>
        <v>0.0021290875008678346</v>
      </c>
      <c r="F9" s="3">
        <f t="shared" si="1"/>
        <v>0.0016762599357019355</v>
      </c>
      <c r="G9">
        <f>Output!C11</f>
        <v>92</v>
      </c>
      <c r="H9" s="2">
        <f>Output!C317</f>
        <v>89004</v>
      </c>
      <c r="I9" s="2">
        <f>ROUND('GB Controls'!C9,0)*250</f>
        <v>89000</v>
      </c>
      <c r="J9" s="2">
        <f t="shared" si="2"/>
        <v>-4</v>
      </c>
      <c r="K9" s="3">
        <f t="shared" si="3"/>
        <v>1.0000449438202248</v>
      </c>
    </row>
    <row r="10" spans="1:11" ht="12.75">
      <c r="A10" t="s">
        <v>303</v>
      </c>
      <c r="B10" t="s">
        <v>7</v>
      </c>
      <c r="C10" t="s">
        <v>6</v>
      </c>
      <c r="D10" t="s">
        <v>11</v>
      </c>
      <c r="E10" s="3">
        <f t="shared" si="0"/>
        <v>0.003702760871074495</v>
      </c>
      <c r="F10" s="3">
        <f t="shared" si="1"/>
        <v>0.0031028813669801464</v>
      </c>
      <c r="G10">
        <f>Output!C12</f>
        <v>160</v>
      </c>
      <c r="H10" s="2">
        <f>Output!C318</f>
        <v>164753</v>
      </c>
      <c r="I10" s="2">
        <f>ROUND('GB Controls'!C10,0)*250</f>
        <v>164750</v>
      </c>
      <c r="J10" s="2">
        <f t="shared" si="2"/>
        <v>-3</v>
      </c>
      <c r="K10" s="3">
        <f t="shared" si="3"/>
        <v>1.0000182094081942</v>
      </c>
    </row>
    <row r="11" spans="1:11" ht="12.75">
      <c r="A11" t="s">
        <v>8</v>
      </c>
      <c r="B11" t="s">
        <v>7</v>
      </c>
      <c r="C11" t="s">
        <v>6</v>
      </c>
      <c r="D11" t="s">
        <v>9</v>
      </c>
      <c r="E11" s="3">
        <f t="shared" si="0"/>
        <v>0.0018050959246488163</v>
      </c>
      <c r="F11" s="3">
        <f t="shared" si="1"/>
        <v>0.0013702338279402532</v>
      </c>
      <c r="G11">
        <f>Output!C13</f>
        <v>78</v>
      </c>
      <c r="H11" s="2">
        <f>Output!C319</f>
        <v>72755</v>
      </c>
      <c r="I11" s="2">
        <f>ROUND('GB Controls'!C11,0)*250</f>
        <v>72750</v>
      </c>
      <c r="J11" s="2">
        <f t="shared" si="2"/>
        <v>-5</v>
      </c>
      <c r="K11" s="3">
        <f t="shared" si="3"/>
        <v>1.0000687285223369</v>
      </c>
    </row>
    <row r="12" spans="1:11" ht="12.75">
      <c r="A12" t="s">
        <v>30</v>
      </c>
      <c r="B12" t="s">
        <v>7</v>
      </c>
      <c r="C12" t="s">
        <v>6</v>
      </c>
      <c r="D12" t="s">
        <v>16</v>
      </c>
      <c r="E12" s="3">
        <f t="shared" si="0"/>
        <v>0.002383652310754206</v>
      </c>
      <c r="F12" s="3">
        <f t="shared" si="1"/>
        <v>0.0019870885948501168</v>
      </c>
      <c r="G12">
        <f>Output!C14</f>
        <v>103</v>
      </c>
      <c r="H12" s="2">
        <f>Output!C320</f>
        <v>105508</v>
      </c>
      <c r="I12" s="2">
        <f>ROUND('GB Controls'!C12,0)*250</f>
        <v>105500</v>
      </c>
      <c r="J12" s="2">
        <f t="shared" si="2"/>
        <v>-8</v>
      </c>
      <c r="K12" s="3">
        <f t="shared" si="3"/>
        <v>1.0000758293838863</v>
      </c>
    </row>
    <row r="13" spans="1:11" ht="12.75">
      <c r="A13" t="s">
        <v>44</v>
      </c>
      <c r="B13" t="s">
        <v>7</v>
      </c>
      <c r="C13" t="s">
        <v>6</v>
      </c>
      <c r="D13" t="s">
        <v>18</v>
      </c>
      <c r="E13" s="3">
        <f t="shared" si="0"/>
        <v>0.0008099789405475458</v>
      </c>
      <c r="F13" s="3">
        <f t="shared" si="1"/>
        <v>0.0007015115060561962</v>
      </c>
      <c r="G13">
        <f>Output!C15</f>
        <v>35</v>
      </c>
      <c r="H13" s="2">
        <f>Output!C321</f>
        <v>37248</v>
      </c>
      <c r="I13" s="2">
        <f>ROUND('GB Controls'!C13,0)*250</f>
        <v>37250</v>
      </c>
      <c r="J13" s="2">
        <f t="shared" si="2"/>
        <v>2</v>
      </c>
      <c r="K13" s="3">
        <f t="shared" si="3"/>
        <v>0.9999463087248323</v>
      </c>
    </row>
    <row r="14" spans="1:11" ht="12.75">
      <c r="A14" t="s">
        <v>55</v>
      </c>
      <c r="B14" t="s">
        <v>7</v>
      </c>
      <c r="C14" t="s">
        <v>6</v>
      </c>
      <c r="D14" t="s">
        <v>314</v>
      </c>
      <c r="E14" s="3">
        <f t="shared" si="0"/>
        <v>0.0007868366851033301</v>
      </c>
      <c r="F14" s="3">
        <f t="shared" si="1"/>
        <v>0.0007297618083297222</v>
      </c>
      <c r="G14">
        <f>Output!C16</f>
        <v>34</v>
      </c>
      <c r="H14" s="2">
        <f>Output!C322</f>
        <v>38748</v>
      </c>
      <c r="I14" s="2">
        <f>ROUND('GB Controls'!C14,0)*250</f>
        <v>38750</v>
      </c>
      <c r="J14" s="2">
        <f t="shared" si="2"/>
        <v>2</v>
      </c>
      <c r="K14" s="3">
        <f t="shared" si="3"/>
        <v>0.9999483870967741</v>
      </c>
    </row>
    <row r="15" spans="1:11" ht="12.75">
      <c r="A15" t="s">
        <v>67</v>
      </c>
      <c r="B15" t="s">
        <v>7</v>
      </c>
      <c r="C15" t="s">
        <v>12</v>
      </c>
      <c r="D15" t="s">
        <v>5</v>
      </c>
      <c r="E15" s="3">
        <f t="shared" si="0"/>
        <v>0.003170488995857536</v>
      </c>
      <c r="F15" s="3">
        <f t="shared" si="1"/>
        <v>0.0025330727701231284</v>
      </c>
      <c r="G15">
        <f>Output!C17</f>
        <v>137</v>
      </c>
      <c r="H15" s="2">
        <f>Output!C323</f>
        <v>134498</v>
      </c>
      <c r="I15" s="2">
        <f>ROUND('GB Controls'!C15,0)*250</f>
        <v>134500</v>
      </c>
      <c r="J15" s="2">
        <f t="shared" si="2"/>
        <v>2</v>
      </c>
      <c r="K15" s="3">
        <f t="shared" si="3"/>
        <v>0.9999851301115241</v>
      </c>
    </row>
    <row r="16" spans="1:11" ht="12.75">
      <c r="A16" t="s">
        <v>78</v>
      </c>
      <c r="B16" t="s">
        <v>7</v>
      </c>
      <c r="C16" t="s">
        <v>12</v>
      </c>
      <c r="D16" t="s">
        <v>23</v>
      </c>
      <c r="E16" s="3">
        <f t="shared" si="0"/>
        <v>0.0025225058434194996</v>
      </c>
      <c r="F16" s="3">
        <f t="shared" si="1"/>
        <v>0.0022883498182949976</v>
      </c>
      <c r="G16">
        <f>Output!C18</f>
        <v>109</v>
      </c>
      <c r="H16" s="2">
        <f>Output!C324</f>
        <v>121504</v>
      </c>
      <c r="I16" s="2">
        <f>ROUND('GB Controls'!C16,0)*250</f>
        <v>121500</v>
      </c>
      <c r="J16" s="2">
        <f t="shared" si="2"/>
        <v>-4</v>
      </c>
      <c r="K16" s="3">
        <f t="shared" si="3"/>
        <v>1.0000329218106996</v>
      </c>
    </row>
    <row r="17" spans="1:11" ht="12.75">
      <c r="A17" t="s">
        <v>90</v>
      </c>
      <c r="B17" t="s">
        <v>7</v>
      </c>
      <c r="C17" t="s">
        <v>12</v>
      </c>
      <c r="D17" t="s">
        <v>25</v>
      </c>
      <c r="E17" s="3">
        <f t="shared" si="0"/>
        <v>0.0015042466038740136</v>
      </c>
      <c r="F17" s="3">
        <f t="shared" si="1"/>
        <v>0.0023729688903716324</v>
      </c>
      <c r="G17">
        <f>Output!C19</f>
        <v>65</v>
      </c>
      <c r="H17" s="2">
        <f>Output!C325</f>
        <v>125997</v>
      </c>
      <c r="I17" s="2">
        <f>ROUND('GB Controls'!C17,0)*250</f>
        <v>126000</v>
      </c>
      <c r="J17" s="2">
        <f t="shared" si="2"/>
        <v>3</v>
      </c>
      <c r="K17" s="3">
        <f t="shared" si="3"/>
        <v>0.9999761904761905</v>
      </c>
    </row>
    <row r="18" spans="1:11" ht="12.75">
      <c r="A18" t="s">
        <v>101</v>
      </c>
      <c r="B18" t="s">
        <v>7</v>
      </c>
      <c r="C18" t="s">
        <v>12</v>
      </c>
      <c r="D18" t="s">
        <v>27</v>
      </c>
      <c r="E18" s="3">
        <f t="shared" si="0"/>
        <v>0.00136539307120872</v>
      </c>
      <c r="F18" s="3">
        <f t="shared" si="1"/>
        <v>0.001421969548170504</v>
      </c>
      <c r="G18">
        <f>Output!C20</f>
        <v>59</v>
      </c>
      <c r="H18" s="2">
        <f>Output!C326</f>
        <v>75502</v>
      </c>
      <c r="I18" s="2">
        <f>ROUND('GB Controls'!C18,0)*250</f>
        <v>75500</v>
      </c>
      <c r="J18" s="2">
        <f t="shared" si="2"/>
        <v>-2</v>
      </c>
      <c r="K18" s="3">
        <f t="shared" si="3"/>
        <v>1.0000264900662252</v>
      </c>
    </row>
    <row r="19" spans="1:11" ht="12.75">
      <c r="A19" t="s">
        <v>112</v>
      </c>
      <c r="B19" t="s">
        <v>7</v>
      </c>
      <c r="C19" t="s">
        <v>12</v>
      </c>
      <c r="D19" t="s">
        <v>29</v>
      </c>
      <c r="E19" s="3">
        <f t="shared" si="0"/>
        <v>0.001481104348429798</v>
      </c>
      <c r="F19" s="3">
        <f t="shared" si="1"/>
        <v>0.0013466354087744345</v>
      </c>
      <c r="G19">
        <f>Output!C21</f>
        <v>64</v>
      </c>
      <c r="H19" s="2">
        <f>Output!C327</f>
        <v>71502</v>
      </c>
      <c r="I19" s="2">
        <f>ROUND('GB Controls'!C19,0)*250</f>
        <v>71500</v>
      </c>
      <c r="J19" s="2">
        <f t="shared" si="2"/>
        <v>-2</v>
      </c>
      <c r="K19" s="3">
        <f t="shared" si="3"/>
        <v>1.0000279720279721</v>
      </c>
    </row>
    <row r="20" spans="1:11" ht="12.75">
      <c r="A20" t="s">
        <v>124</v>
      </c>
      <c r="B20" t="s">
        <v>7</v>
      </c>
      <c r="C20" t="s">
        <v>12</v>
      </c>
      <c r="D20" t="s">
        <v>32</v>
      </c>
      <c r="E20" s="3">
        <f t="shared" si="0"/>
        <v>0.001758811413760385</v>
      </c>
      <c r="F20" s="3">
        <f t="shared" si="1"/>
        <v>0.0016902720856296041</v>
      </c>
      <c r="G20">
        <f>Output!C22</f>
        <v>76</v>
      </c>
      <c r="H20" s="2">
        <f>Output!C328</f>
        <v>89748</v>
      </c>
      <c r="I20" s="2">
        <f>ROUND('GB Controls'!C20,0)*250</f>
        <v>89750</v>
      </c>
      <c r="J20" s="2">
        <f t="shared" si="2"/>
        <v>2</v>
      </c>
      <c r="K20" s="3">
        <f t="shared" si="3"/>
        <v>0.9999777158774373</v>
      </c>
    </row>
    <row r="21" spans="1:11" ht="12.75">
      <c r="A21" t="s">
        <v>136</v>
      </c>
      <c r="B21" t="s">
        <v>7</v>
      </c>
      <c r="C21" t="s">
        <v>12</v>
      </c>
      <c r="D21" t="s">
        <v>34</v>
      </c>
      <c r="E21" s="3">
        <f t="shared" si="0"/>
        <v>0.0019670917127583253</v>
      </c>
      <c r="F21" s="3">
        <f t="shared" si="1"/>
        <v>0.001845742915808242</v>
      </c>
      <c r="G21">
        <f>Output!C23</f>
        <v>85</v>
      </c>
      <c r="H21" s="2">
        <f>Output!C329</f>
        <v>98003</v>
      </c>
      <c r="I21" s="2">
        <f>ROUND('GB Controls'!C21,0)*250</f>
        <v>98000</v>
      </c>
      <c r="J21" s="2">
        <f t="shared" si="2"/>
        <v>-3</v>
      </c>
      <c r="K21" s="3">
        <f t="shared" si="3"/>
        <v>1.0000306122448979</v>
      </c>
    </row>
    <row r="22" spans="1:11" ht="12.75">
      <c r="A22" t="s">
        <v>148</v>
      </c>
      <c r="B22" t="s">
        <v>7</v>
      </c>
      <c r="C22" t="s">
        <v>12</v>
      </c>
      <c r="D22" t="s">
        <v>36</v>
      </c>
      <c r="E22" s="3">
        <f t="shared" si="0"/>
        <v>0.002337367799865775</v>
      </c>
      <c r="F22" s="3">
        <f t="shared" si="1"/>
        <v>0.0017657003926999184</v>
      </c>
      <c r="G22">
        <f>Output!C24</f>
        <v>101</v>
      </c>
      <c r="H22" s="2">
        <f>Output!C330</f>
        <v>93753</v>
      </c>
      <c r="I22" s="2">
        <f>ROUND('GB Controls'!C22,0)*250</f>
        <v>93750</v>
      </c>
      <c r="J22" s="2">
        <f t="shared" si="2"/>
        <v>-3</v>
      </c>
      <c r="K22" s="3">
        <f t="shared" si="3"/>
        <v>1.000032</v>
      </c>
    </row>
    <row r="23" spans="1:11" ht="12.75">
      <c r="A23" t="s">
        <v>159</v>
      </c>
      <c r="B23" t="s">
        <v>7</v>
      </c>
      <c r="C23" t="s">
        <v>12</v>
      </c>
      <c r="D23" t="s">
        <v>11</v>
      </c>
      <c r="E23" s="3">
        <f t="shared" si="0"/>
        <v>0.003656476360186064</v>
      </c>
      <c r="F23" s="3">
        <f t="shared" si="1"/>
        <v>0.0031593066373878024</v>
      </c>
      <c r="G23">
        <f>Output!C25</f>
        <v>158</v>
      </c>
      <c r="H23" s="2">
        <f>Output!C331</f>
        <v>167749</v>
      </c>
      <c r="I23" s="2">
        <f>ROUND('GB Controls'!C23,0)*250</f>
        <v>167750</v>
      </c>
      <c r="J23" s="2">
        <f t="shared" si="2"/>
        <v>1</v>
      </c>
      <c r="K23" s="3">
        <f t="shared" si="3"/>
        <v>0.9999940387481371</v>
      </c>
    </row>
    <row r="24" spans="1:11" ht="12.75">
      <c r="A24" t="s">
        <v>170</v>
      </c>
      <c r="B24" t="s">
        <v>7</v>
      </c>
      <c r="C24" t="s">
        <v>12</v>
      </c>
      <c r="D24" t="s">
        <v>9</v>
      </c>
      <c r="E24" s="3">
        <f t="shared" si="0"/>
        <v>0.0034250538057439077</v>
      </c>
      <c r="F24" s="3">
        <f t="shared" si="1"/>
        <v>0.002599065476234085</v>
      </c>
      <c r="G24">
        <f>Output!C26</f>
        <v>148</v>
      </c>
      <c r="H24" s="2">
        <f>Output!C332</f>
        <v>138002</v>
      </c>
      <c r="I24" s="2">
        <f>ROUND('GB Controls'!C24,0)*250</f>
        <v>138000</v>
      </c>
      <c r="J24" s="2">
        <f t="shared" si="2"/>
        <v>-2</v>
      </c>
      <c r="K24" s="3">
        <f t="shared" si="3"/>
        <v>1.0000144927536232</v>
      </c>
    </row>
    <row r="25" spans="1:11" ht="12.75">
      <c r="A25" t="s">
        <v>182</v>
      </c>
      <c r="B25" t="s">
        <v>7</v>
      </c>
      <c r="C25" t="s">
        <v>12</v>
      </c>
      <c r="D25" t="s">
        <v>16</v>
      </c>
      <c r="E25" s="3">
        <f t="shared" si="0"/>
        <v>0.0012033972830992109</v>
      </c>
      <c r="F25" s="3">
        <f t="shared" si="1"/>
        <v>0.0010122459975301327</v>
      </c>
      <c r="G25">
        <f>Output!C27</f>
        <v>52</v>
      </c>
      <c r="H25" s="2">
        <f>Output!C333</f>
        <v>53747</v>
      </c>
      <c r="I25" s="2">
        <f>ROUND('GB Controls'!C25,0)*250</f>
        <v>53750</v>
      </c>
      <c r="J25" s="2">
        <f t="shared" si="2"/>
        <v>3</v>
      </c>
      <c r="K25" s="3">
        <f t="shared" si="3"/>
        <v>0.9999441860465116</v>
      </c>
    </row>
    <row r="26" spans="1:11" ht="12.75">
      <c r="A26" t="s">
        <v>193</v>
      </c>
      <c r="B26" t="s">
        <v>7</v>
      </c>
      <c r="C26" t="s">
        <v>12</v>
      </c>
      <c r="D26" t="s">
        <v>18</v>
      </c>
      <c r="E26" s="3">
        <f t="shared" si="0"/>
        <v>0.001249681793987642</v>
      </c>
      <c r="F26" s="3">
        <f t="shared" si="1"/>
        <v>0.000885251472043209</v>
      </c>
      <c r="G26">
        <f>Output!C28</f>
        <v>54</v>
      </c>
      <c r="H26" s="2">
        <f>Output!C334</f>
        <v>47004</v>
      </c>
      <c r="I26" s="2">
        <f>ROUND('GB Controls'!C26,0)*250</f>
        <v>47000</v>
      </c>
      <c r="J26" s="2">
        <f t="shared" si="2"/>
        <v>-4</v>
      </c>
      <c r="K26" s="3">
        <f t="shared" si="3"/>
        <v>1.0000851063829788</v>
      </c>
    </row>
    <row r="27" spans="1:11" ht="12.75">
      <c r="A27" t="s">
        <v>204</v>
      </c>
      <c r="B27" t="s">
        <v>7</v>
      </c>
      <c r="C27" t="s">
        <v>12</v>
      </c>
      <c r="D27" t="s">
        <v>314</v>
      </c>
      <c r="E27" s="3">
        <f t="shared" si="0"/>
        <v>0.001249681793987642</v>
      </c>
      <c r="F27" s="3">
        <f t="shared" si="1"/>
        <v>0.0012994197369079483</v>
      </c>
      <c r="G27">
        <f>Output!C29</f>
        <v>54</v>
      </c>
      <c r="H27" s="2">
        <f>Output!C335</f>
        <v>68995</v>
      </c>
      <c r="I27" s="2">
        <f>ROUND('GB Controls'!C27,0)*250</f>
        <v>69000</v>
      </c>
      <c r="J27" s="2">
        <f t="shared" si="2"/>
        <v>5</v>
      </c>
      <c r="K27" s="3">
        <f t="shared" si="3"/>
        <v>0.999927536231884</v>
      </c>
    </row>
    <row r="28" spans="1:11" ht="12.75">
      <c r="A28" t="s">
        <v>215</v>
      </c>
      <c r="B28" t="s">
        <v>216</v>
      </c>
      <c r="C28" t="s">
        <v>6</v>
      </c>
      <c r="D28" t="s">
        <v>5</v>
      </c>
      <c r="E28" s="3">
        <f t="shared" si="0"/>
        <v>0.008678345791580848</v>
      </c>
      <c r="F28" s="3">
        <f t="shared" si="1"/>
        <v>0.00754755792427853</v>
      </c>
      <c r="G28">
        <f>Output!C30</f>
        <v>375</v>
      </c>
      <c r="H28" s="2">
        <f>Output!C336</f>
        <v>400751</v>
      </c>
      <c r="I28" s="2">
        <f>ROUND('GB Controls'!C28,0)*250</f>
        <v>400750</v>
      </c>
      <c r="J28" s="2">
        <f t="shared" si="2"/>
        <v>-1</v>
      </c>
      <c r="K28" s="3">
        <f t="shared" si="3"/>
        <v>1.0000024953212727</v>
      </c>
    </row>
    <row r="29" spans="1:11" ht="12.75">
      <c r="A29" t="s">
        <v>227</v>
      </c>
      <c r="B29" t="s">
        <v>216</v>
      </c>
      <c r="C29" t="s">
        <v>6</v>
      </c>
      <c r="D29" t="s">
        <v>23</v>
      </c>
      <c r="E29" s="3">
        <f t="shared" si="0"/>
        <v>0.008099789405475458</v>
      </c>
      <c r="F29" s="3">
        <f t="shared" si="1"/>
        <v>0.006638839867813446</v>
      </c>
      <c r="G29">
        <f>Output!C31</f>
        <v>350</v>
      </c>
      <c r="H29" s="2">
        <f>Output!C337</f>
        <v>352501</v>
      </c>
      <c r="I29" s="2">
        <f>ROUND('GB Controls'!C29,0)*250</f>
        <v>352500</v>
      </c>
      <c r="J29" s="2">
        <f t="shared" si="2"/>
        <v>-1</v>
      </c>
      <c r="K29" s="3">
        <f t="shared" si="3"/>
        <v>1.0000028368794327</v>
      </c>
    </row>
    <row r="30" spans="1:11" ht="12.75">
      <c r="A30" t="s">
        <v>235</v>
      </c>
      <c r="B30" t="s">
        <v>216</v>
      </c>
      <c r="C30" t="s">
        <v>6</v>
      </c>
      <c r="D30" t="s">
        <v>25</v>
      </c>
      <c r="E30" s="3">
        <f t="shared" si="0"/>
        <v>0.004790446876952628</v>
      </c>
      <c r="F30" s="3">
        <f t="shared" si="1"/>
        <v>0.006539982643390954</v>
      </c>
      <c r="G30">
        <f>Output!C32</f>
        <v>207</v>
      </c>
      <c r="H30" s="2">
        <f>Output!C338</f>
        <v>347252</v>
      </c>
      <c r="I30" s="2">
        <f>ROUND('GB Controls'!C30,0)*250</f>
        <v>347250</v>
      </c>
      <c r="J30" s="2">
        <f t="shared" si="2"/>
        <v>-2</v>
      </c>
      <c r="K30" s="3">
        <f t="shared" si="3"/>
        <v>1.0000057595392369</v>
      </c>
    </row>
    <row r="31" spans="1:11" ht="12.75">
      <c r="A31" t="s">
        <v>237</v>
      </c>
      <c r="B31" t="s">
        <v>216</v>
      </c>
      <c r="C31" t="s">
        <v>6</v>
      </c>
      <c r="D31" t="s">
        <v>27</v>
      </c>
      <c r="E31" s="3">
        <f t="shared" si="0"/>
        <v>0.0036333341047418482</v>
      </c>
      <c r="F31" s="3">
        <f t="shared" si="1"/>
        <v>0.003902967594436099</v>
      </c>
      <c r="G31">
        <f>Output!C33</f>
        <v>157</v>
      </c>
      <c r="H31" s="2">
        <f>Output!C339</f>
        <v>207235</v>
      </c>
      <c r="I31" s="2">
        <f>ROUND('GB Controls'!C31,0)*250</f>
        <v>207250</v>
      </c>
      <c r="J31" s="2">
        <f t="shared" si="2"/>
        <v>15</v>
      </c>
      <c r="K31" s="3">
        <f t="shared" si="3"/>
        <v>0.9999276236429433</v>
      </c>
    </row>
    <row r="32" spans="1:11" ht="12.75">
      <c r="A32" t="s">
        <v>238</v>
      </c>
      <c r="B32" t="s">
        <v>216</v>
      </c>
      <c r="C32" t="s">
        <v>6</v>
      </c>
      <c r="D32" t="s">
        <v>29</v>
      </c>
      <c r="E32" s="3">
        <f t="shared" si="0"/>
        <v>0.003702760871074495</v>
      </c>
      <c r="F32" s="3">
        <f t="shared" si="1"/>
        <v>0.0037053849803350587</v>
      </c>
      <c r="G32">
        <f>Output!C34</f>
        <v>160</v>
      </c>
      <c r="H32" s="2">
        <f>Output!C340</f>
        <v>196744</v>
      </c>
      <c r="I32" s="2">
        <f>ROUND('GB Controls'!C32,0)*250</f>
        <v>196750</v>
      </c>
      <c r="J32" s="2">
        <f t="shared" si="2"/>
        <v>6</v>
      </c>
      <c r="K32" s="3">
        <f t="shared" si="3"/>
        <v>0.9999695044472681</v>
      </c>
    </row>
    <row r="33" spans="1:11" ht="12.75">
      <c r="A33" t="s">
        <v>239</v>
      </c>
      <c r="B33" t="s">
        <v>216</v>
      </c>
      <c r="C33" t="s">
        <v>6</v>
      </c>
      <c r="D33" t="s">
        <v>32</v>
      </c>
      <c r="E33" s="3">
        <f t="shared" si="0"/>
        <v>0.004790446876952628</v>
      </c>
      <c r="F33" s="3">
        <f t="shared" si="1"/>
        <v>0.004501120661240888</v>
      </c>
      <c r="G33">
        <f>Output!C35</f>
        <v>207</v>
      </c>
      <c r="H33" s="2">
        <f>Output!C341</f>
        <v>238995</v>
      </c>
      <c r="I33" s="2">
        <f>ROUND('GB Controls'!C33,0)*250</f>
        <v>239000</v>
      </c>
      <c r="J33" s="2">
        <f t="shared" si="2"/>
        <v>5</v>
      </c>
      <c r="K33" s="3">
        <f t="shared" si="3"/>
        <v>0.999979079497908</v>
      </c>
    </row>
    <row r="34" spans="1:11" ht="12.75">
      <c r="A34" t="s">
        <v>240</v>
      </c>
      <c r="B34" t="s">
        <v>216</v>
      </c>
      <c r="C34" t="s">
        <v>6</v>
      </c>
      <c r="D34" t="s">
        <v>34</v>
      </c>
      <c r="E34" s="3">
        <f t="shared" si="0"/>
        <v>0.004697877855175766</v>
      </c>
      <c r="F34" s="3">
        <f t="shared" si="1"/>
        <v>0.004764865483266527</v>
      </c>
      <c r="G34">
        <f>Output!C36</f>
        <v>203</v>
      </c>
      <c r="H34" s="2">
        <f>Output!C342</f>
        <v>252999</v>
      </c>
      <c r="I34" s="2">
        <f>ROUND('GB Controls'!C34,0)*250</f>
        <v>253000</v>
      </c>
      <c r="J34" s="2">
        <f t="shared" si="2"/>
        <v>1</v>
      </c>
      <c r="K34" s="3">
        <f t="shared" si="3"/>
        <v>0.99999604743083</v>
      </c>
    </row>
    <row r="35" spans="1:11" ht="12.75">
      <c r="A35" t="s">
        <v>241</v>
      </c>
      <c r="B35" t="s">
        <v>216</v>
      </c>
      <c r="C35" t="s">
        <v>6</v>
      </c>
      <c r="D35" t="s">
        <v>36</v>
      </c>
      <c r="E35" s="3">
        <f t="shared" si="0"/>
        <v>0.004582166577954687</v>
      </c>
      <c r="F35" s="3">
        <f t="shared" si="1"/>
        <v>0.004369587253855352</v>
      </c>
      <c r="G35">
        <f>Output!C37</f>
        <v>198</v>
      </c>
      <c r="H35" s="2">
        <f>Output!C343</f>
        <v>232011</v>
      </c>
      <c r="I35" s="2">
        <f>ROUND('GB Controls'!C35,0)*250</f>
        <v>232000</v>
      </c>
      <c r="J35" s="2">
        <f t="shared" si="2"/>
        <v>-11</v>
      </c>
      <c r="K35" s="3">
        <f t="shared" si="3"/>
        <v>1.0000474137931035</v>
      </c>
    </row>
    <row r="36" spans="1:11" ht="12.75">
      <c r="A36" t="s">
        <v>242</v>
      </c>
      <c r="B36" t="s">
        <v>216</v>
      </c>
      <c r="C36" t="s">
        <v>6</v>
      </c>
      <c r="D36" t="s">
        <v>11</v>
      </c>
      <c r="E36" s="3">
        <f t="shared" si="0"/>
        <v>0.008122931660919673</v>
      </c>
      <c r="F36" s="3">
        <f t="shared" si="1"/>
        <v>0.007943250491456383</v>
      </c>
      <c r="G36">
        <f>Output!C38</f>
        <v>351</v>
      </c>
      <c r="H36" s="2">
        <f>Output!C344</f>
        <v>421761</v>
      </c>
      <c r="I36" s="2">
        <f>ROUND('GB Controls'!C36,0)*250</f>
        <v>421750</v>
      </c>
      <c r="J36" s="2">
        <f t="shared" si="2"/>
        <v>-11</v>
      </c>
      <c r="K36" s="3">
        <f t="shared" si="3"/>
        <v>1.0000260818020155</v>
      </c>
    </row>
    <row r="37" spans="1:11" ht="12.75">
      <c r="A37" t="s">
        <v>243</v>
      </c>
      <c r="B37" t="s">
        <v>216</v>
      </c>
      <c r="C37" t="s">
        <v>6</v>
      </c>
      <c r="D37" t="s">
        <v>9</v>
      </c>
      <c r="E37" s="3">
        <f t="shared" si="0"/>
        <v>0.003911041170072435</v>
      </c>
      <c r="F37" s="3">
        <f t="shared" si="1"/>
        <v>0.003616415361708301</v>
      </c>
      <c r="G37">
        <f>Output!C39</f>
        <v>169</v>
      </c>
      <c r="H37" s="2">
        <f>Output!C345</f>
        <v>192020</v>
      </c>
      <c r="I37" s="2">
        <f>ROUND('GB Controls'!C37,0)*250</f>
        <v>192000</v>
      </c>
      <c r="J37" s="2">
        <f t="shared" si="2"/>
        <v>-20</v>
      </c>
      <c r="K37" s="3">
        <f t="shared" si="3"/>
        <v>1.0001041666666666</v>
      </c>
    </row>
    <row r="38" spans="1:11" ht="12.75">
      <c r="A38" t="s">
        <v>244</v>
      </c>
      <c r="B38" t="s">
        <v>216</v>
      </c>
      <c r="C38" t="s">
        <v>6</v>
      </c>
      <c r="D38" t="s">
        <v>16</v>
      </c>
      <c r="E38" s="3">
        <f t="shared" si="0"/>
        <v>0.005878132882830761</v>
      </c>
      <c r="F38" s="3">
        <f t="shared" si="1"/>
        <v>0.005150971781206231</v>
      </c>
      <c r="G38">
        <f>Output!C40</f>
        <v>254</v>
      </c>
      <c r="H38" s="2">
        <f>Output!C346</f>
        <v>273500</v>
      </c>
      <c r="I38" s="2">
        <f>ROUND('GB Controls'!C38,0)*250</f>
        <v>273500</v>
      </c>
      <c r="J38" s="2">
        <f t="shared" si="2"/>
        <v>0</v>
      </c>
      <c r="K38" s="3">
        <f t="shared" si="3"/>
        <v>1</v>
      </c>
    </row>
    <row r="39" spans="1:11" ht="12.75">
      <c r="A39" t="s">
        <v>245</v>
      </c>
      <c r="B39" t="s">
        <v>216</v>
      </c>
      <c r="C39" t="s">
        <v>6</v>
      </c>
      <c r="D39" t="s">
        <v>18</v>
      </c>
      <c r="E39" s="3">
        <f t="shared" si="0"/>
        <v>0.0021985142672004813</v>
      </c>
      <c r="F39" s="3">
        <f t="shared" si="1"/>
        <v>0.0017561141234617686</v>
      </c>
      <c r="G39">
        <f>Output!C41</f>
        <v>95</v>
      </c>
      <c r="H39" s="2">
        <f>Output!C347</f>
        <v>93244</v>
      </c>
      <c r="I39" s="2">
        <f>ROUND('GB Controls'!C39,0)*250</f>
        <v>93250</v>
      </c>
      <c r="J39" s="2">
        <f t="shared" si="2"/>
        <v>6</v>
      </c>
      <c r="K39" s="3">
        <f t="shared" si="3"/>
        <v>0.9999356568364611</v>
      </c>
    </row>
    <row r="40" spans="1:11" ht="12.75">
      <c r="A40" t="s">
        <v>246</v>
      </c>
      <c r="B40" t="s">
        <v>216</v>
      </c>
      <c r="C40" t="s">
        <v>6</v>
      </c>
      <c r="D40" t="s">
        <v>314</v>
      </c>
      <c r="E40" s="3">
        <f t="shared" si="0"/>
        <v>0.0020365184790909724</v>
      </c>
      <c r="F40" s="3">
        <f t="shared" si="1"/>
        <v>0.0018832969842971824</v>
      </c>
      <c r="G40">
        <f>Output!C42</f>
        <v>88</v>
      </c>
      <c r="H40" s="2">
        <f>Output!C348</f>
        <v>99997</v>
      </c>
      <c r="I40" s="2">
        <f>ROUND('GB Controls'!C40,0)*250</f>
        <v>100000</v>
      </c>
      <c r="J40" s="2">
        <f t="shared" si="2"/>
        <v>3</v>
      </c>
      <c r="K40" s="3">
        <f t="shared" si="3"/>
        <v>0.99997</v>
      </c>
    </row>
    <row r="41" spans="1:11" ht="12.75">
      <c r="A41" t="s">
        <v>248</v>
      </c>
      <c r="B41" t="s">
        <v>216</v>
      </c>
      <c r="C41" t="s">
        <v>12</v>
      </c>
      <c r="D41" t="s">
        <v>5</v>
      </c>
      <c r="E41" s="3">
        <f t="shared" si="0"/>
        <v>0.009118048645020943</v>
      </c>
      <c r="F41" s="3">
        <f t="shared" si="1"/>
        <v>0.0071800403252348065</v>
      </c>
      <c r="G41">
        <f>Output!C43</f>
        <v>394</v>
      </c>
      <c r="H41" s="2">
        <f>Output!C349</f>
        <v>381237</v>
      </c>
      <c r="I41" s="2">
        <f>ROUND('GB Controls'!C41,0)*250</f>
        <v>381250</v>
      </c>
      <c r="J41" s="2">
        <f t="shared" si="2"/>
        <v>13</v>
      </c>
      <c r="K41" s="3">
        <f t="shared" si="3"/>
        <v>0.9999659016393443</v>
      </c>
    </row>
    <row r="42" spans="1:11" ht="12.75">
      <c r="A42" t="s">
        <v>249</v>
      </c>
      <c r="B42" t="s">
        <v>216</v>
      </c>
      <c r="C42" t="s">
        <v>12</v>
      </c>
      <c r="D42" t="s">
        <v>23</v>
      </c>
      <c r="E42" s="3">
        <f t="shared" si="0"/>
        <v>0.00798407812825438</v>
      </c>
      <c r="F42" s="3">
        <f t="shared" si="1"/>
        <v>0.0062997420728568895</v>
      </c>
      <c r="G42">
        <f>Output!C44</f>
        <v>345</v>
      </c>
      <c r="H42" s="2">
        <f>Output!C350</f>
        <v>334496</v>
      </c>
      <c r="I42" s="2">
        <f>ROUND('GB Controls'!C42,0)*250</f>
        <v>334500</v>
      </c>
      <c r="J42" s="2">
        <f t="shared" si="2"/>
        <v>4</v>
      </c>
      <c r="K42" s="3">
        <f t="shared" si="3"/>
        <v>0.9999880418535128</v>
      </c>
    </row>
    <row r="43" spans="1:11" ht="12.75">
      <c r="A43" t="s">
        <v>250</v>
      </c>
      <c r="B43" t="s">
        <v>216</v>
      </c>
      <c r="C43" t="s">
        <v>12</v>
      </c>
      <c r="D43" t="s">
        <v>25</v>
      </c>
      <c r="E43" s="3">
        <f t="shared" si="0"/>
        <v>0.005068153942283215</v>
      </c>
      <c r="F43" s="3">
        <f t="shared" si="1"/>
        <v>0.006290570141385418</v>
      </c>
      <c r="G43">
        <f>Output!C45</f>
        <v>219</v>
      </c>
      <c r="H43" s="2">
        <f>Output!C351</f>
        <v>334009</v>
      </c>
      <c r="I43" s="2">
        <f>ROUND('GB Controls'!C43,0)*250</f>
        <v>334000</v>
      </c>
      <c r="J43" s="2">
        <f t="shared" si="2"/>
        <v>-9</v>
      </c>
      <c r="K43" s="3">
        <f t="shared" si="3"/>
        <v>1.0000269461077844</v>
      </c>
    </row>
    <row r="44" spans="1:11" ht="12.75">
      <c r="A44" t="s">
        <v>251</v>
      </c>
      <c r="B44" t="s">
        <v>216</v>
      </c>
      <c r="C44" t="s">
        <v>12</v>
      </c>
      <c r="D44" t="s">
        <v>27</v>
      </c>
      <c r="E44" s="3">
        <f t="shared" si="0"/>
        <v>0.0038647566591840043</v>
      </c>
      <c r="F44" s="3">
        <f t="shared" si="1"/>
        <v>0.0038419469415252832</v>
      </c>
      <c r="G44">
        <f>Output!C46</f>
        <v>167</v>
      </c>
      <c r="H44" s="2">
        <f>Output!C352</f>
        <v>203995</v>
      </c>
      <c r="I44" s="2">
        <f>ROUND('GB Controls'!C44,0)*250</f>
        <v>204000</v>
      </c>
      <c r="J44" s="2">
        <f t="shared" si="2"/>
        <v>5</v>
      </c>
      <c r="K44" s="3">
        <f t="shared" si="3"/>
        <v>0.9999754901960785</v>
      </c>
    </row>
    <row r="45" spans="1:11" ht="12.75">
      <c r="A45" t="s">
        <v>252</v>
      </c>
      <c r="B45" t="s">
        <v>216</v>
      </c>
      <c r="C45" t="s">
        <v>12</v>
      </c>
      <c r="D45" t="s">
        <v>29</v>
      </c>
      <c r="E45" s="3">
        <f t="shared" si="0"/>
        <v>0.0043044595126241</v>
      </c>
      <c r="F45" s="3">
        <f t="shared" si="1"/>
        <v>0.0037479111020241396</v>
      </c>
      <c r="G45">
        <f>Output!C47</f>
        <v>186</v>
      </c>
      <c r="H45" s="2">
        <f>Output!C353</f>
        <v>199002</v>
      </c>
      <c r="I45" s="2">
        <f>ROUND('GB Controls'!C45,0)*250</f>
        <v>199000</v>
      </c>
      <c r="J45" s="2">
        <f t="shared" si="2"/>
        <v>-2</v>
      </c>
      <c r="K45" s="3">
        <f t="shared" si="3"/>
        <v>1.0000100502512563</v>
      </c>
    </row>
    <row r="46" spans="1:11" ht="12.75">
      <c r="A46" t="s">
        <v>253</v>
      </c>
      <c r="B46" t="s">
        <v>216</v>
      </c>
      <c r="C46" t="s">
        <v>12</v>
      </c>
      <c r="D46" t="s">
        <v>32</v>
      </c>
      <c r="E46" s="3">
        <f t="shared" si="0"/>
        <v>0.005484714540279096</v>
      </c>
      <c r="F46" s="3">
        <f t="shared" si="1"/>
        <v>0.004670660141951742</v>
      </c>
      <c r="G46">
        <f>Output!C48</f>
        <v>237</v>
      </c>
      <c r="H46" s="2">
        <f>Output!C354</f>
        <v>247997</v>
      </c>
      <c r="I46" s="2">
        <f>ROUND('GB Controls'!C46,0)*250</f>
        <v>248000</v>
      </c>
      <c r="J46" s="2">
        <f t="shared" si="2"/>
        <v>3</v>
      </c>
      <c r="K46" s="3">
        <f t="shared" si="3"/>
        <v>0.9999879032258064</v>
      </c>
    </row>
    <row r="47" spans="1:11" ht="12.75">
      <c r="A47" t="s">
        <v>254</v>
      </c>
      <c r="B47" t="s">
        <v>216</v>
      </c>
      <c r="C47" t="s">
        <v>12</v>
      </c>
      <c r="D47" t="s">
        <v>34</v>
      </c>
      <c r="E47" s="3">
        <f t="shared" si="0"/>
        <v>0.005045011686838999</v>
      </c>
      <c r="F47" s="3">
        <f t="shared" si="1"/>
        <v>0.004924856361808928</v>
      </c>
      <c r="G47">
        <f>Output!C49</f>
        <v>218</v>
      </c>
      <c r="H47" s="2">
        <f>Output!C355</f>
        <v>261494</v>
      </c>
      <c r="I47" s="2">
        <f>ROUND('GB Controls'!C47,0)*250</f>
        <v>261500</v>
      </c>
      <c r="J47" s="2">
        <f t="shared" si="2"/>
        <v>6</v>
      </c>
      <c r="K47" s="3">
        <f t="shared" si="3"/>
        <v>0.9999770554493308</v>
      </c>
    </row>
    <row r="48" spans="1:11" ht="12.75">
      <c r="A48" t="s">
        <v>255</v>
      </c>
      <c r="B48" t="s">
        <v>216</v>
      </c>
      <c r="C48" t="s">
        <v>12</v>
      </c>
      <c r="D48" t="s">
        <v>36</v>
      </c>
      <c r="E48" s="3">
        <f t="shared" si="0"/>
        <v>0.005230149730392724</v>
      </c>
      <c r="F48" s="3">
        <f t="shared" si="1"/>
        <v>0.004524737913941556</v>
      </c>
      <c r="G48">
        <f>Output!C50</f>
        <v>226</v>
      </c>
      <c r="H48" s="2">
        <f>Output!C356</f>
        <v>240249</v>
      </c>
      <c r="I48" s="2">
        <f>ROUND('GB Controls'!C48,0)*250</f>
        <v>240250</v>
      </c>
      <c r="J48" s="2">
        <f t="shared" si="2"/>
        <v>1</v>
      </c>
      <c r="K48" s="3">
        <f t="shared" si="3"/>
        <v>0.9999958376690947</v>
      </c>
    </row>
    <row r="49" spans="1:11" ht="12.75">
      <c r="A49" t="s">
        <v>256</v>
      </c>
      <c r="B49" t="s">
        <v>216</v>
      </c>
      <c r="C49" t="s">
        <v>12</v>
      </c>
      <c r="D49" t="s">
        <v>11</v>
      </c>
      <c r="E49" s="3">
        <f t="shared" si="0"/>
        <v>0.008516350003471338</v>
      </c>
      <c r="F49" s="3">
        <f t="shared" si="1"/>
        <v>0.008112789972167238</v>
      </c>
      <c r="G49">
        <f>Output!C51</f>
        <v>368</v>
      </c>
      <c r="H49" s="2">
        <f>Output!C357</f>
        <v>430763</v>
      </c>
      <c r="I49" s="2">
        <f>ROUND('GB Controls'!C49,0)*250</f>
        <v>430750</v>
      </c>
      <c r="J49" s="2">
        <f t="shared" si="2"/>
        <v>-13</v>
      </c>
      <c r="K49" s="3">
        <f t="shared" si="3"/>
        <v>1.0000301799187463</v>
      </c>
    </row>
    <row r="50" spans="1:11" ht="12.75">
      <c r="A50" t="s">
        <v>257</v>
      </c>
      <c r="B50" t="s">
        <v>216</v>
      </c>
      <c r="C50" t="s">
        <v>12</v>
      </c>
      <c r="D50" t="s">
        <v>9</v>
      </c>
      <c r="E50" s="3">
        <f t="shared" si="0"/>
        <v>0.007521233019370068</v>
      </c>
      <c r="F50" s="3">
        <f t="shared" si="1"/>
        <v>0.006832090768899212</v>
      </c>
      <c r="G50">
        <f>Output!C52</f>
        <v>325</v>
      </c>
      <c r="H50" s="2">
        <f>Output!C358</f>
        <v>362762</v>
      </c>
      <c r="I50" s="2">
        <f>ROUND('GB Controls'!C50,0)*250</f>
        <v>362750</v>
      </c>
      <c r="J50" s="2">
        <f t="shared" si="2"/>
        <v>-12</v>
      </c>
      <c r="K50" s="3">
        <f t="shared" si="3"/>
        <v>1.0000330806340454</v>
      </c>
    </row>
    <row r="51" spans="1:11" ht="12.75">
      <c r="A51" t="s">
        <v>259</v>
      </c>
      <c r="B51" t="s">
        <v>216</v>
      </c>
      <c r="C51" t="s">
        <v>12</v>
      </c>
      <c r="D51" t="s">
        <v>16</v>
      </c>
      <c r="E51" s="3">
        <f t="shared" si="0"/>
        <v>0.0031473467404133206</v>
      </c>
      <c r="F51" s="3">
        <f t="shared" si="1"/>
        <v>0.002542564871687033</v>
      </c>
      <c r="G51">
        <f>Output!C53</f>
        <v>136</v>
      </c>
      <c r="H51" s="2">
        <f>Output!C359</f>
        <v>135002</v>
      </c>
      <c r="I51" s="2">
        <f>ROUND('GB Controls'!C51,0)*250</f>
        <v>135000</v>
      </c>
      <c r="J51" s="2">
        <f t="shared" si="2"/>
        <v>-2</v>
      </c>
      <c r="K51" s="3">
        <f t="shared" si="3"/>
        <v>1.000014814814815</v>
      </c>
    </row>
    <row r="52" spans="1:11" ht="12.75">
      <c r="A52" t="s">
        <v>260</v>
      </c>
      <c r="B52" t="s">
        <v>216</v>
      </c>
      <c r="C52" t="s">
        <v>12</v>
      </c>
      <c r="D52" t="s">
        <v>18</v>
      </c>
      <c r="E52" s="3">
        <f t="shared" si="0"/>
        <v>0.0023605100553099907</v>
      </c>
      <c r="F52" s="3">
        <f t="shared" si="1"/>
        <v>0.002222432446323437</v>
      </c>
      <c r="G52">
        <f>Output!C54</f>
        <v>102</v>
      </c>
      <c r="H52" s="2">
        <f>Output!C360</f>
        <v>118004</v>
      </c>
      <c r="I52" s="2">
        <f>ROUND('GB Controls'!C52,0)*250</f>
        <v>118000</v>
      </c>
      <c r="J52" s="2">
        <f t="shared" si="2"/>
        <v>-4</v>
      </c>
      <c r="K52" s="3">
        <f t="shared" si="3"/>
        <v>1.0000338983050847</v>
      </c>
    </row>
    <row r="53" spans="1:11" ht="12.75">
      <c r="A53" t="s">
        <v>261</v>
      </c>
      <c r="B53" t="s">
        <v>216</v>
      </c>
      <c r="C53" t="s">
        <v>12</v>
      </c>
      <c r="D53" t="s">
        <v>314</v>
      </c>
      <c r="E53" s="3">
        <f t="shared" si="0"/>
        <v>0.003263058017634399</v>
      </c>
      <c r="F53" s="3">
        <f t="shared" si="1"/>
        <v>0.0034371954440850527</v>
      </c>
      <c r="G53">
        <f>Output!C55</f>
        <v>141</v>
      </c>
      <c r="H53" s="2">
        <f>Output!C361</f>
        <v>182504</v>
      </c>
      <c r="I53" s="2">
        <f>ROUND('GB Controls'!C53,0)*250</f>
        <v>182500</v>
      </c>
      <c r="J53" s="2">
        <f t="shared" si="2"/>
        <v>-4</v>
      </c>
      <c r="K53" s="3">
        <f t="shared" si="3"/>
        <v>1.0000219178082193</v>
      </c>
    </row>
    <row r="54" spans="1:11" ht="12.75">
      <c r="A54" t="s">
        <v>262</v>
      </c>
      <c r="B54" t="s">
        <v>263</v>
      </c>
      <c r="C54" t="s">
        <v>6</v>
      </c>
      <c r="D54" t="s">
        <v>5</v>
      </c>
      <c r="E54" s="3">
        <f t="shared" si="0"/>
        <v>0.0060632709263844856</v>
      </c>
      <c r="F54" s="3">
        <f t="shared" si="1"/>
        <v>0.005612581720355644</v>
      </c>
      <c r="G54">
        <f>Output!C56</f>
        <v>262</v>
      </c>
      <c r="H54" s="2">
        <f>Output!C362</f>
        <v>298010</v>
      </c>
      <c r="I54" s="2">
        <f>ROUND('GB Controls'!C54,0)*250</f>
        <v>298000</v>
      </c>
      <c r="J54" s="2">
        <f t="shared" si="2"/>
        <v>-10</v>
      </c>
      <c r="K54" s="3">
        <f t="shared" si="3"/>
        <v>1.0000335570469798</v>
      </c>
    </row>
    <row r="55" spans="1:11" ht="12.75">
      <c r="A55" t="s">
        <v>264</v>
      </c>
      <c r="B55" t="s">
        <v>263</v>
      </c>
      <c r="C55" t="s">
        <v>6</v>
      </c>
      <c r="D55" t="s">
        <v>23</v>
      </c>
      <c r="E55" s="3">
        <f t="shared" si="0"/>
        <v>0.005160722964060077</v>
      </c>
      <c r="F55" s="3">
        <f t="shared" si="1"/>
        <v>0.004934442631047078</v>
      </c>
      <c r="G55">
        <f>Output!C57</f>
        <v>223</v>
      </c>
      <c r="H55" s="2">
        <f>Output!C363</f>
        <v>262003</v>
      </c>
      <c r="I55" s="2">
        <f>ROUND('GB Controls'!C55,0)*250</f>
        <v>262000</v>
      </c>
      <c r="J55" s="2">
        <f t="shared" si="2"/>
        <v>-3</v>
      </c>
      <c r="K55" s="3">
        <f t="shared" si="3"/>
        <v>1.0000114503816795</v>
      </c>
    </row>
    <row r="56" spans="1:11" ht="12.75">
      <c r="A56" t="s">
        <v>265</v>
      </c>
      <c r="B56" t="s">
        <v>263</v>
      </c>
      <c r="C56" t="s">
        <v>6</v>
      </c>
      <c r="D56" t="s">
        <v>25</v>
      </c>
      <c r="E56" s="3">
        <f t="shared" si="0"/>
        <v>0.0032862002730786144</v>
      </c>
      <c r="F56" s="3">
        <f t="shared" si="1"/>
        <v>0.005320492428382235</v>
      </c>
      <c r="G56">
        <f>Output!C58</f>
        <v>142</v>
      </c>
      <c r="H56" s="2">
        <f>Output!C364</f>
        <v>282501</v>
      </c>
      <c r="I56" s="2">
        <f>ROUND('GB Controls'!C56,0)*250</f>
        <v>282500</v>
      </c>
      <c r="J56" s="2">
        <f t="shared" si="2"/>
        <v>-1</v>
      </c>
      <c r="K56" s="3">
        <f t="shared" si="3"/>
        <v>1.000003539823009</v>
      </c>
    </row>
    <row r="57" spans="1:11" ht="12.75">
      <c r="A57" t="s">
        <v>266</v>
      </c>
      <c r="B57" t="s">
        <v>263</v>
      </c>
      <c r="C57" t="s">
        <v>6</v>
      </c>
      <c r="D57" t="s">
        <v>27</v>
      </c>
      <c r="E57" s="3">
        <f t="shared" si="0"/>
        <v>0.0028233551641943023</v>
      </c>
      <c r="F57" s="3">
        <f t="shared" si="1"/>
        <v>0.0031734506220594144</v>
      </c>
      <c r="G57">
        <f>Output!C59</f>
        <v>122</v>
      </c>
      <c r="H57" s="2">
        <f>Output!C365</f>
        <v>168500</v>
      </c>
      <c r="I57" s="2">
        <f>ROUND('GB Controls'!C57,0)*250</f>
        <v>168500</v>
      </c>
      <c r="J57" s="2">
        <f t="shared" si="2"/>
        <v>0</v>
      </c>
      <c r="K57" s="3">
        <f t="shared" si="3"/>
        <v>1</v>
      </c>
    </row>
    <row r="58" spans="1:11" ht="12.75">
      <c r="A58" t="s">
        <v>267</v>
      </c>
      <c r="B58" t="s">
        <v>263</v>
      </c>
      <c r="C58" t="s">
        <v>6</v>
      </c>
      <c r="D58" t="s">
        <v>29</v>
      </c>
      <c r="E58" s="3">
        <f t="shared" si="0"/>
        <v>0.002962208696859596</v>
      </c>
      <c r="F58" s="3">
        <f t="shared" si="1"/>
        <v>0.0027872124893757676</v>
      </c>
      <c r="G58">
        <f>Output!C60</f>
        <v>128</v>
      </c>
      <c r="H58" s="2">
        <f>Output!C366</f>
        <v>147992</v>
      </c>
      <c r="I58" s="2">
        <f>ROUND('GB Controls'!C58,0)*250</f>
        <v>148000</v>
      </c>
      <c r="J58" s="2">
        <f t="shared" si="2"/>
        <v>8</v>
      </c>
      <c r="K58" s="3">
        <f t="shared" si="3"/>
        <v>0.999945945945946</v>
      </c>
    </row>
    <row r="59" spans="1:11" ht="12.75">
      <c r="A59" t="s">
        <v>268</v>
      </c>
      <c r="B59" t="s">
        <v>263</v>
      </c>
      <c r="C59" t="s">
        <v>6</v>
      </c>
      <c r="D59" t="s">
        <v>32</v>
      </c>
      <c r="E59" s="3">
        <f t="shared" si="0"/>
        <v>0.0038416144037397883</v>
      </c>
      <c r="F59" s="3">
        <f t="shared" si="1"/>
        <v>0.0033807136730728497</v>
      </c>
      <c r="G59">
        <f>Output!C61</f>
        <v>166</v>
      </c>
      <c r="H59" s="2">
        <f>Output!C367</f>
        <v>179505</v>
      </c>
      <c r="I59" s="2">
        <f>ROUND('GB Controls'!C59,0)*250</f>
        <v>179500</v>
      </c>
      <c r="J59" s="2">
        <f t="shared" si="2"/>
        <v>-5</v>
      </c>
      <c r="K59" s="3">
        <f t="shared" si="3"/>
        <v>1.0000278551532034</v>
      </c>
    </row>
    <row r="60" spans="1:11" ht="12.75">
      <c r="A60" t="s">
        <v>269</v>
      </c>
      <c r="B60" t="s">
        <v>263</v>
      </c>
      <c r="C60" t="s">
        <v>6</v>
      </c>
      <c r="D60" t="s">
        <v>34</v>
      </c>
      <c r="E60" s="3">
        <f t="shared" si="0"/>
        <v>0.0032862002730786144</v>
      </c>
      <c r="F60" s="3">
        <f t="shared" si="1"/>
        <v>0.003531381951864988</v>
      </c>
      <c r="G60">
        <f>Output!C62</f>
        <v>142</v>
      </c>
      <c r="H60" s="2">
        <f>Output!C368</f>
        <v>187505</v>
      </c>
      <c r="I60" s="2">
        <f>ROUND('GB Controls'!C60,0)*250</f>
        <v>187500</v>
      </c>
      <c r="J60" s="2">
        <f t="shared" si="2"/>
        <v>-5</v>
      </c>
      <c r="K60" s="3">
        <f t="shared" si="3"/>
        <v>1.0000266666666666</v>
      </c>
    </row>
    <row r="61" spans="1:11" ht="12.75">
      <c r="A61" t="s">
        <v>271</v>
      </c>
      <c r="B61" t="s">
        <v>263</v>
      </c>
      <c r="C61" t="s">
        <v>6</v>
      </c>
      <c r="D61" t="s">
        <v>36</v>
      </c>
      <c r="E61" s="3">
        <f t="shared" si="0"/>
        <v>0.0032862002730786144</v>
      </c>
      <c r="F61" s="3">
        <f t="shared" si="1"/>
        <v>0.0032630417473361894</v>
      </c>
      <c r="G61">
        <f>Output!C63</f>
        <v>142</v>
      </c>
      <c r="H61" s="2">
        <f>Output!C369</f>
        <v>173257</v>
      </c>
      <c r="I61" s="2">
        <f>ROUND('GB Controls'!C61,0)*250</f>
        <v>173250</v>
      </c>
      <c r="J61" s="2">
        <f t="shared" si="2"/>
        <v>-7</v>
      </c>
      <c r="K61" s="3">
        <f t="shared" si="3"/>
        <v>1.000040404040404</v>
      </c>
    </row>
    <row r="62" spans="1:11" ht="12.75">
      <c r="A62" t="s">
        <v>272</v>
      </c>
      <c r="B62" t="s">
        <v>263</v>
      </c>
      <c r="C62" t="s">
        <v>6</v>
      </c>
      <c r="D62" t="s">
        <v>11</v>
      </c>
      <c r="E62" s="3">
        <f t="shared" si="0"/>
        <v>0.005924417393719192</v>
      </c>
      <c r="F62" s="3">
        <f t="shared" si="1"/>
        <v>0.005904087172748734</v>
      </c>
      <c r="G62">
        <f>Output!C64</f>
        <v>256</v>
      </c>
      <c r="H62" s="2">
        <f>Output!C370</f>
        <v>313488</v>
      </c>
      <c r="I62" s="2">
        <f>ROUND('GB Controls'!C62,0)*250</f>
        <v>313500</v>
      </c>
      <c r="J62" s="2">
        <f t="shared" si="2"/>
        <v>12</v>
      </c>
      <c r="K62" s="3">
        <f t="shared" si="3"/>
        <v>0.9999617224880383</v>
      </c>
    </row>
    <row r="63" spans="1:11" ht="12.75">
      <c r="A63" t="s">
        <v>273</v>
      </c>
      <c r="B63" t="s">
        <v>263</v>
      </c>
      <c r="C63" t="s">
        <v>6</v>
      </c>
      <c r="D63" t="s">
        <v>9</v>
      </c>
      <c r="E63" s="3">
        <f t="shared" si="0"/>
        <v>0.0029159241859711645</v>
      </c>
      <c r="F63" s="3">
        <f t="shared" si="1"/>
        <v>0.0027218977905193757</v>
      </c>
      <c r="G63">
        <f>Output!C65</f>
        <v>126</v>
      </c>
      <c r="H63" s="2">
        <f>Output!C371</f>
        <v>144524</v>
      </c>
      <c r="I63" s="2">
        <f>ROUND('GB Controls'!C63,0)*250</f>
        <v>144500</v>
      </c>
      <c r="J63" s="2">
        <f t="shared" si="2"/>
        <v>-24</v>
      </c>
      <c r="K63" s="3">
        <f t="shared" si="3"/>
        <v>1.000166089965398</v>
      </c>
    </row>
    <row r="64" spans="1:11" ht="12.75">
      <c r="A64" t="s">
        <v>274</v>
      </c>
      <c r="B64" t="s">
        <v>263</v>
      </c>
      <c r="C64" t="s">
        <v>6</v>
      </c>
      <c r="D64" t="s">
        <v>16</v>
      </c>
      <c r="E64" s="3">
        <f t="shared" si="0"/>
        <v>0.004767304621508412</v>
      </c>
      <c r="F64" s="3">
        <f t="shared" si="1"/>
        <v>0.003794750103193646</v>
      </c>
      <c r="G64">
        <f>Output!C66</f>
        <v>206</v>
      </c>
      <c r="H64" s="2">
        <f>Output!C372</f>
        <v>201489</v>
      </c>
      <c r="I64" s="2">
        <f>ROUND('GB Controls'!C64,0)*250</f>
        <v>201500</v>
      </c>
      <c r="J64" s="2">
        <f t="shared" si="2"/>
        <v>11</v>
      </c>
      <c r="K64" s="3">
        <f t="shared" si="3"/>
        <v>0.9999454094292805</v>
      </c>
    </row>
    <row r="65" spans="1:11" ht="12.75">
      <c r="A65" t="s">
        <v>275</v>
      </c>
      <c r="B65" t="s">
        <v>263</v>
      </c>
      <c r="C65" t="s">
        <v>6</v>
      </c>
      <c r="D65" t="s">
        <v>18</v>
      </c>
      <c r="E65" s="3">
        <f t="shared" si="0"/>
        <v>0.0015968156256508759</v>
      </c>
      <c r="F65" s="3">
        <f t="shared" si="1"/>
        <v>0.001309006006146098</v>
      </c>
      <c r="G65">
        <f>Output!C67</f>
        <v>69</v>
      </c>
      <c r="H65" s="2">
        <f>Output!C373</f>
        <v>69504</v>
      </c>
      <c r="I65" s="2">
        <f>ROUND('GB Controls'!C65,0)*250</f>
        <v>69500</v>
      </c>
      <c r="J65" s="2">
        <f t="shared" si="2"/>
        <v>-4</v>
      </c>
      <c r="K65" s="3">
        <f t="shared" si="3"/>
        <v>1.0000575539568346</v>
      </c>
    </row>
    <row r="66" spans="1:11" ht="12.75">
      <c r="A66" t="s">
        <v>276</v>
      </c>
      <c r="B66" t="s">
        <v>263</v>
      </c>
      <c r="C66" t="s">
        <v>6</v>
      </c>
      <c r="D66" t="s">
        <v>314</v>
      </c>
      <c r="E66" s="3">
        <f aca="true" t="shared" si="4" ref="E66:E129">G66/G$263</f>
        <v>0.0016199578810950916</v>
      </c>
      <c r="F66" s="3">
        <f aca="true" t="shared" si="5" ref="F66:F129">H66/H$263</f>
        <v>0.0014640813320929064</v>
      </c>
      <c r="G66">
        <f>Output!C68</f>
        <v>70</v>
      </c>
      <c r="H66" s="2">
        <f>Output!C374</f>
        <v>77738</v>
      </c>
      <c r="I66" s="2">
        <f>ROUND('GB Controls'!C66,0)*250</f>
        <v>77750</v>
      </c>
      <c r="J66" s="2">
        <f t="shared" si="2"/>
        <v>12</v>
      </c>
      <c r="K66" s="3">
        <f t="shared" si="3"/>
        <v>0.9998456591639872</v>
      </c>
    </row>
    <row r="67" spans="1:11" ht="12.75">
      <c r="A67" t="s">
        <v>277</v>
      </c>
      <c r="B67" t="s">
        <v>263</v>
      </c>
      <c r="C67" t="s">
        <v>12</v>
      </c>
      <c r="D67" t="s">
        <v>5</v>
      </c>
      <c r="E67" s="3">
        <f t="shared" si="4"/>
        <v>0.006155839948161348</v>
      </c>
      <c r="F67" s="3">
        <f t="shared" si="5"/>
        <v>0.005386372133284098</v>
      </c>
      <c r="G67">
        <f>Output!C69</f>
        <v>266</v>
      </c>
      <c r="H67" s="2">
        <f>Output!C375</f>
        <v>285999</v>
      </c>
      <c r="I67" s="2">
        <f>ROUND('GB Controls'!C67,0)*250</f>
        <v>286000</v>
      </c>
      <c r="J67" s="2">
        <f aca="true" t="shared" si="6" ref="J67:J130">I67-H67</f>
        <v>1</v>
      </c>
      <c r="K67" s="3">
        <f aca="true" t="shared" si="7" ref="K67:K130">H67/I67</f>
        <v>0.9999965034965035</v>
      </c>
    </row>
    <row r="68" spans="1:11" ht="12.75">
      <c r="A68" t="s">
        <v>278</v>
      </c>
      <c r="B68" t="s">
        <v>263</v>
      </c>
      <c r="C68" t="s">
        <v>12</v>
      </c>
      <c r="D68" t="s">
        <v>23</v>
      </c>
      <c r="E68" s="3">
        <f t="shared" si="4"/>
        <v>0.005068153942283215</v>
      </c>
      <c r="F68" s="3">
        <f t="shared" si="5"/>
        <v>0.004712997928292333</v>
      </c>
      <c r="G68">
        <f>Output!C70</f>
        <v>219</v>
      </c>
      <c r="H68" s="2">
        <f>Output!C376</f>
        <v>250245</v>
      </c>
      <c r="I68" s="2">
        <f>ROUND('GB Controls'!C68,0)*250</f>
        <v>250250</v>
      </c>
      <c r="J68" s="2">
        <f t="shared" si="6"/>
        <v>5</v>
      </c>
      <c r="K68" s="3">
        <f t="shared" si="7"/>
        <v>0.99998001998002</v>
      </c>
    </row>
    <row r="69" spans="1:11" ht="12.75">
      <c r="A69" t="s">
        <v>279</v>
      </c>
      <c r="B69" t="s">
        <v>263</v>
      </c>
      <c r="C69" t="s">
        <v>12</v>
      </c>
      <c r="D69" t="s">
        <v>25</v>
      </c>
      <c r="E69" s="3">
        <f t="shared" si="4"/>
        <v>0.003980467936405082</v>
      </c>
      <c r="F69" s="3">
        <f t="shared" si="5"/>
        <v>0.00493900034648054</v>
      </c>
      <c r="G69">
        <f>Output!C71</f>
        <v>172</v>
      </c>
      <c r="H69" s="2">
        <f>Output!C377</f>
        <v>262245</v>
      </c>
      <c r="I69" s="2">
        <f>ROUND('GB Controls'!C69,0)*250</f>
        <v>262250</v>
      </c>
      <c r="J69" s="2">
        <f t="shared" si="6"/>
        <v>5</v>
      </c>
      <c r="K69" s="3">
        <f t="shared" si="7"/>
        <v>0.9999809342230696</v>
      </c>
    </row>
    <row r="70" spans="1:11" ht="12.75">
      <c r="A70" t="s">
        <v>280</v>
      </c>
      <c r="B70" t="s">
        <v>263</v>
      </c>
      <c r="C70" t="s">
        <v>12</v>
      </c>
      <c r="D70" t="s">
        <v>27</v>
      </c>
      <c r="E70" s="3">
        <f t="shared" si="4"/>
        <v>0.0038647566591840043</v>
      </c>
      <c r="F70" s="3">
        <f t="shared" si="5"/>
        <v>0.0030179609583459274</v>
      </c>
      <c r="G70">
        <f>Output!C72</f>
        <v>167</v>
      </c>
      <c r="H70" s="2">
        <f>Output!C378</f>
        <v>160244</v>
      </c>
      <c r="I70" s="2">
        <f>ROUND('GB Controls'!C70,0)*250</f>
        <v>160250</v>
      </c>
      <c r="J70" s="2">
        <f t="shared" si="6"/>
        <v>6</v>
      </c>
      <c r="K70" s="3">
        <f t="shared" si="7"/>
        <v>0.9999625585023401</v>
      </c>
    </row>
    <row r="71" spans="1:11" ht="12.75">
      <c r="A71" t="s">
        <v>282</v>
      </c>
      <c r="B71" t="s">
        <v>263</v>
      </c>
      <c r="C71" t="s">
        <v>12</v>
      </c>
      <c r="D71" t="s">
        <v>29</v>
      </c>
      <c r="E71" s="3">
        <f t="shared" si="4"/>
        <v>0.002962208696859596</v>
      </c>
      <c r="F71" s="3">
        <f t="shared" si="5"/>
        <v>0.0028484779782396207</v>
      </c>
      <c r="G71">
        <f>Output!C73</f>
        <v>128</v>
      </c>
      <c r="H71" s="2">
        <f>Output!C379</f>
        <v>151245</v>
      </c>
      <c r="I71" s="2">
        <f>ROUND('GB Controls'!C71,0)*250</f>
        <v>151250</v>
      </c>
      <c r="J71" s="2">
        <f t="shared" si="6"/>
        <v>5</v>
      </c>
      <c r="K71" s="3">
        <f t="shared" si="7"/>
        <v>0.9999669421487604</v>
      </c>
    </row>
    <row r="72" spans="1:11" ht="12.75">
      <c r="A72" t="s">
        <v>283</v>
      </c>
      <c r="B72" t="s">
        <v>263</v>
      </c>
      <c r="C72" t="s">
        <v>12</v>
      </c>
      <c r="D72" t="s">
        <v>32</v>
      </c>
      <c r="E72" s="3">
        <f t="shared" si="4"/>
        <v>0.003957325680960866</v>
      </c>
      <c r="F72" s="3">
        <f t="shared" si="5"/>
        <v>0.003512680251759914</v>
      </c>
      <c r="G72">
        <f>Output!C74</f>
        <v>171</v>
      </c>
      <c r="H72" s="2">
        <f>Output!C380</f>
        <v>186512</v>
      </c>
      <c r="I72" s="2">
        <f>ROUND('GB Controls'!C72,0)*250</f>
        <v>186500</v>
      </c>
      <c r="J72" s="2">
        <f t="shared" si="6"/>
        <v>-12</v>
      </c>
      <c r="K72" s="3">
        <f t="shared" si="7"/>
        <v>1.000064343163539</v>
      </c>
    </row>
    <row r="73" spans="1:11" ht="12.75">
      <c r="A73" t="s">
        <v>284</v>
      </c>
      <c r="B73" t="s">
        <v>263</v>
      </c>
      <c r="C73" t="s">
        <v>12</v>
      </c>
      <c r="D73" t="s">
        <v>34</v>
      </c>
      <c r="E73" s="3">
        <f t="shared" si="4"/>
        <v>0.0036333341047418482</v>
      </c>
      <c r="F73" s="3">
        <f t="shared" si="5"/>
        <v>0.003625417791366131</v>
      </c>
      <c r="G73">
        <f>Output!C75</f>
        <v>157</v>
      </c>
      <c r="H73" s="2">
        <f>Output!C381</f>
        <v>192498</v>
      </c>
      <c r="I73" s="2">
        <f>ROUND('GB Controls'!C73,0)*250</f>
        <v>192500</v>
      </c>
      <c r="J73" s="2">
        <f t="shared" si="6"/>
        <v>2</v>
      </c>
      <c r="K73" s="3">
        <f t="shared" si="7"/>
        <v>0.9999896103896104</v>
      </c>
    </row>
    <row r="74" spans="1:11" ht="12.75">
      <c r="A74" t="s">
        <v>285</v>
      </c>
      <c r="B74" t="s">
        <v>263</v>
      </c>
      <c r="C74" t="s">
        <v>12</v>
      </c>
      <c r="D74" t="s">
        <v>36</v>
      </c>
      <c r="E74" s="3">
        <f t="shared" si="4"/>
        <v>0.003124204484969105</v>
      </c>
      <c r="F74" s="3">
        <f t="shared" si="5"/>
        <v>0.003343084270444513</v>
      </c>
      <c r="G74">
        <f>Output!C76</f>
        <v>135</v>
      </c>
      <c r="H74" s="2">
        <f>Output!C382</f>
        <v>177507</v>
      </c>
      <c r="I74" s="2">
        <f>ROUND('GB Controls'!C74,0)*250</f>
        <v>177500</v>
      </c>
      <c r="J74" s="2">
        <f t="shared" si="6"/>
        <v>-7</v>
      </c>
      <c r="K74" s="3">
        <f t="shared" si="7"/>
        <v>1.0000394366197183</v>
      </c>
    </row>
    <row r="75" spans="1:11" ht="12.75">
      <c r="A75" t="s">
        <v>286</v>
      </c>
      <c r="B75" t="s">
        <v>263</v>
      </c>
      <c r="C75" t="s">
        <v>12</v>
      </c>
      <c r="D75" t="s">
        <v>11</v>
      </c>
      <c r="E75" s="3">
        <f t="shared" si="4"/>
        <v>0.006549258290713013</v>
      </c>
      <c r="F75" s="3">
        <f t="shared" si="5"/>
        <v>0.005993584130351264</v>
      </c>
      <c r="G75">
        <f>Output!C77</f>
        <v>283</v>
      </c>
      <c r="H75" s="2">
        <f>Output!C383</f>
        <v>318240</v>
      </c>
      <c r="I75" s="2">
        <f>ROUND('GB Controls'!C75,0)*250</f>
        <v>318250</v>
      </c>
      <c r="J75" s="2">
        <f t="shared" si="6"/>
        <v>10</v>
      </c>
      <c r="K75" s="3">
        <f t="shared" si="7"/>
        <v>0.9999685781618225</v>
      </c>
    </row>
    <row r="76" spans="1:11" ht="12.75">
      <c r="A76" t="s">
        <v>287</v>
      </c>
      <c r="B76" t="s">
        <v>263</v>
      </c>
      <c r="C76" t="s">
        <v>12</v>
      </c>
      <c r="D76" t="s">
        <v>9</v>
      </c>
      <c r="E76" s="3">
        <f t="shared" si="4"/>
        <v>0.005716137094721251</v>
      </c>
      <c r="F76" s="3">
        <f t="shared" si="5"/>
        <v>0.005028647972361863</v>
      </c>
      <c r="G76">
        <f>Output!C78</f>
        <v>247</v>
      </c>
      <c r="H76" s="2">
        <f>Output!C384</f>
        <v>267005</v>
      </c>
      <c r="I76" s="2">
        <f>ROUND('GB Controls'!C76,0)*250</f>
        <v>267000</v>
      </c>
      <c r="J76" s="2">
        <f t="shared" si="6"/>
        <v>-5</v>
      </c>
      <c r="K76" s="3">
        <f t="shared" si="7"/>
        <v>1.0000187265917604</v>
      </c>
    </row>
    <row r="77" spans="1:11" ht="12.75">
      <c r="A77" t="s">
        <v>288</v>
      </c>
      <c r="B77" t="s">
        <v>263</v>
      </c>
      <c r="C77" t="s">
        <v>12</v>
      </c>
      <c r="D77" t="s">
        <v>16</v>
      </c>
      <c r="E77" s="3">
        <f t="shared" si="4"/>
        <v>0.002777070653305871</v>
      </c>
      <c r="F77" s="3">
        <f t="shared" si="5"/>
        <v>0.0019020740185416527</v>
      </c>
      <c r="G77">
        <f>Output!C79</f>
        <v>120</v>
      </c>
      <c r="H77" s="2">
        <f>Output!C385</f>
        <v>100994</v>
      </c>
      <c r="I77" s="2">
        <f>ROUND('GB Controls'!C77,0)*250</f>
        <v>101000</v>
      </c>
      <c r="J77" s="2">
        <f t="shared" si="6"/>
        <v>6</v>
      </c>
      <c r="K77" s="3">
        <f t="shared" si="7"/>
        <v>0.9999405940594059</v>
      </c>
    </row>
    <row r="78" spans="1:11" ht="12.75">
      <c r="A78" t="s">
        <v>289</v>
      </c>
      <c r="B78" t="s">
        <v>263</v>
      </c>
      <c r="C78" t="s">
        <v>12</v>
      </c>
      <c r="D78" t="s">
        <v>18</v>
      </c>
      <c r="E78" s="3">
        <f t="shared" si="4"/>
        <v>0.0024762213325310685</v>
      </c>
      <c r="F78" s="3">
        <f t="shared" si="5"/>
        <v>0.0016384233641902595</v>
      </c>
      <c r="G78">
        <f>Output!C80</f>
        <v>107</v>
      </c>
      <c r="H78" s="2">
        <f>Output!C386</f>
        <v>86995</v>
      </c>
      <c r="I78" s="2">
        <f>ROUND('GB Controls'!C78,0)*250</f>
        <v>87000</v>
      </c>
      <c r="J78" s="2">
        <f t="shared" si="6"/>
        <v>5</v>
      </c>
      <c r="K78" s="3">
        <f t="shared" si="7"/>
        <v>0.9999425287356322</v>
      </c>
    </row>
    <row r="79" spans="1:11" ht="12.75">
      <c r="A79" t="s">
        <v>290</v>
      </c>
      <c r="B79" t="s">
        <v>263</v>
      </c>
      <c r="C79" t="s">
        <v>12</v>
      </c>
      <c r="D79" t="s">
        <v>314</v>
      </c>
      <c r="E79" s="3">
        <f t="shared" si="4"/>
        <v>0.0022447987780889124</v>
      </c>
      <c r="F79" s="3">
        <f t="shared" si="5"/>
        <v>0.0025986699720022552</v>
      </c>
      <c r="G79">
        <f>Output!C81</f>
        <v>97</v>
      </c>
      <c r="H79" s="2">
        <f>Output!C387</f>
        <v>137981</v>
      </c>
      <c r="I79" s="2">
        <f>ROUND('GB Controls'!C79,0)*250</f>
        <v>138000</v>
      </c>
      <c r="J79" s="2">
        <f t="shared" si="6"/>
        <v>19</v>
      </c>
      <c r="K79" s="3">
        <f t="shared" si="7"/>
        <v>0.9998623188405797</v>
      </c>
    </row>
    <row r="80" spans="1:11" ht="12.75">
      <c r="A80" t="s">
        <v>291</v>
      </c>
      <c r="B80" t="s">
        <v>13</v>
      </c>
      <c r="C80" t="s">
        <v>6</v>
      </c>
      <c r="D80" t="s">
        <v>5</v>
      </c>
      <c r="E80" s="3">
        <f t="shared" si="4"/>
        <v>0.005739279350165467</v>
      </c>
      <c r="F80" s="3">
        <f t="shared" si="5"/>
        <v>0.004698910444225268</v>
      </c>
      <c r="G80">
        <f>Output!C82</f>
        <v>248</v>
      </c>
      <c r="H80" s="2">
        <f>Output!C388</f>
        <v>249497</v>
      </c>
      <c r="I80" s="2">
        <f>ROUND('GB Controls'!C80,0)*250</f>
        <v>249500</v>
      </c>
      <c r="J80" s="2">
        <f t="shared" si="6"/>
        <v>3</v>
      </c>
      <c r="K80" s="3">
        <f t="shared" si="7"/>
        <v>0.9999879759519038</v>
      </c>
    </row>
    <row r="81" spans="1:11" ht="12.75">
      <c r="A81" t="s">
        <v>293</v>
      </c>
      <c r="B81" t="s">
        <v>13</v>
      </c>
      <c r="C81" t="s">
        <v>6</v>
      </c>
      <c r="D81" t="s">
        <v>23</v>
      </c>
      <c r="E81" s="3">
        <f t="shared" si="4"/>
        <v>0.005207007474948508</v>
      </c>
      <c r="F81" s="3">
        <f t="shared" si="5"/>
        <v>0.004176148017421095</v>
      </c>
      <c r="G81">
        <f>Output!C83</f>
        <v>225</v>
      </c>
      <c r="H81" s="2">
        <f>Output!C389</f>
        <v>221740</v>
      </c>
      <c r="I81" s="2">
        <f>ROUND('GB Controls'!C81,0)*250</f>
        <v>221750</v>
      </c>
      <c r="J81" s="2">
        <f t="shared" si="6"/>
        <v>10</v>
      </c>
      <c r="K81" s="3">
        <f t="shared" si="7"/>
        <v>0.9999549041713641</v>
      </c>
    </row>
    <row r="82" spans="1:11" ht="12.75">
      <c r="A82" t="s">
        <v>294</v>
      </c>
      <c r="B82" t="s">
        <v>13</v>
      </c>
      <c r="C82" t="s">
        <v>6</v>
      </c>
      <c r="D82" t="s">
        <v>25</v>
      </c>
      <c r="E82" s="3">
        <f t="shared" si="4"/>
        <v>0.0024299368216426373</v>
      </c>
      <c r="F82" s="3">
        <f t="shared" si="5"/>
        <v>0.004143321166179258</v>
      </c>
      <c r="G82">
        <f>Output!C84</f>
        <v>105</v>
      </c>
      <c r="H82" s="2">
        <f>Output!C390</f>
        <v>219997</v>
      </c>
      <c r="I82" s="2">
        <f>ROUND('GB Controls'!C82,0)*250</f>
        <v>220000</v>
      </c>
      <c r="J82" s="2">
        <f t="shared" si="6"/>
        <v>3</v>
      </c>
      <c r="K82" s="3">
        <f t="shared" si="7"/>
        <v>0.9999863636363636</v>
      </c>
    </row>
    <row r="83" spans="1:11" ht="12.75">
      <c r="A83" t="s">
        <v>295</v>
      </c>
      <c r="B83" t="s">
        <v>13</v>
      </c>
      <c r="C83" t="s">
        <v>6</v>
      </c>
      <c r="D83" t="s">
        <v>27</v>
      </c>
      <c r="E83" s="3">
        <f t="shared" si="4"/>
        <v>0.002221656522644697</v>
      </c>
      <c r="F83" s="3">
        <f t="shared" si="5"/>
        <v>0.00242954482905808</v>
      </c>
      <c r="G83">
        <f>Output!C85</f>
        <v>96</v>
      </c>
      <c r="H83" s="2">
        <f>Output!C391</f>
        <v>129001</v>
      </c>
      <c r="I83" s="2">
        <f>ROUND('GB Controls'!C83,0)*250</f>
        <v>129000</v>
      </c>
      <c r="J83" s="2">
        <f t="shared" si="6"/>
        <v>-1</v>
      </c>
      <c r="K83" s="3">
        <f t="shared" si="7"/>
        <v>1.0000077519379844</v>
      </c>
    </row>
    <row r="84" spans="1:11" ht="12.75">
      <c r="A84" t="s">
        <v>296</v>
      </c>
      <c r="B84" t="s">
        <v>13</v>
      </c>
      <c r="C84" t="s">
        <v>6</v>
      </c>
      <c r="D84" t="s">
        <v>29</v>
      </c>
      <c r="E84" s="3">
        <f t="shared" si="4"/>
        <v>0.0018976649464256786</v>
      </c>
      <c r="F84" s="3">
        <f t="shared" si="5"/>
        <v>0.002363721624760765</v>
      </c>
      <c r="G84">
        <f>Output!C86</f>
        <v>82</v>
      </c>
      <c r="H84" s="2">
        <f>Output!C392</f>
        <v>125506</v>
      </c>
      <c r="I84" s="2">
        <f>ROUND('GB Controls'!C84,0)*250</f>
        <v>125500</v>
      </c>
      <c r="J84" s="2">
        <f t="shared" si="6"/>
        <v>-6</v>
      </c>
      <c r="K84" s="3">
        <f t="shared" si="7"/>
        <v>1.0000478087649403</v>
      </c>
    </row>
    <row r="85" spans="1:11" ht="12.75">
      <c r="A85" t="s">
        <v>297</v>
      </c>
      <c r="B85" t="s">
        <v>13</v>
      </c>
      <c r="C85" t="s">
        <v>6</v>
      </c>
      <c r="D85" t="s">
        <v>32</v>
      </c>
      <c r="E85" s="3">
        <f t="shared" si="4"/>
        <v>0.0029159241859711645</v>
      </c>
      <c r="F85" s="3">
        <f t="shared" si="5"/>
        <v>0.002966131070441432</v>
      </c>
      <c r="G85">
        <f>Output!C87</f>
        <v>126</v>
      </c>
      <c r="H85" s="2">
        <f>Output!C393</f>
        <v>157492</v>
      </c>
      <c r="I85" s="2">
        <f>ROUND('GB Controls'!C85,0)*250</f>
        <v>157500</v>
      </c>
      <c r="J85" s="2">
        <f t="shared" si="6"/>
        <v>8</v>
      </c>
      <c r="K85" s="3">
        <f t="shared" si="7"/>
        <v>0.9999492063492064</v>
      </c>
    </row>
    <row r="86" spans="1:11" ht="12.75">
      <c r="A86" t="s">
        <v>298</v>
      </c>
      <c r="B86" t="s">
        <v>13</v>
      </c>
      <c r="C86" t="s">
        <v>6</v>
      </c>
      <c r="D86" t="s">
        <v>34</v>
      </c>
      <c r="E86" s="3">
        <f t="shared" si="4"/>
        <v>0.002892781930526949</v>
      </c>
      <c r="F86" s="3">
        <f t="shared" si="5"/>
        <v>0.0031453133209949826</v>
      </c>
      <c r="G86">
        <f>Output!C88</f>
        <v>125</v>
      </c>
      <c r="H86" s="2">
        <f>Output!C394</f>
        <v>167006</v>
      </c>
      <c r="I86" s="2">
        <f>ROUND('GB Controls'!C86,0)*250</f>
        <v>167000</v>
      </c>
      <c r="J86" s="2">
        <f t="shared" si="6"/>
        <v>-6</v>
      </c>
      <c r="K86" s="3">
        <f t="shared" si="7"/>
        <v>1.0000359281437126</v>
      </c>
    </row>
    <row r="87" spans="1:11" ht="12.75">
      <c r="A87" t="s">
        <v>299</v>
      </c>
      <c r="B87" t="s">
        <v>13</v>
      </c>
      <c r="C87" t="s">
        <v>6</v>
      </c>
      <c r="D87" t="s">
        <v>36</v>
      </c>
      <c r="E87" s="3">
        <f t="shared" si="4"/>
        <v>0.0030316354631922428</v>
      </c>
      <c r="F87" s="3">
        <f t="shared" si="5"/>
        <v>0.0028154439581144445</v>
      </c>
      <c r="G87">
        <f>Output!C89</f>
        <v>131</v>
      </c>
      <c r="H87" s="2">
        <f>Output!C395</f>
        <v>149491</v>
      </c>
      <c r="I87" s="2">
        <f>ROUND('GB Controls'!C87,0)*250</f>
        <v>149500</v>
      </c>
      <c r="J87" s="2">
        <f t="shared" si="6"/>
        <v>9</v>
      </c>
      <c r="K87" s="3">
        <f t="shared" si="7"/>
        <v>0.9999397993311037</v>
      </c>
    </row>
    <row r="88" spans="1:11" ht="12.75">
      <c r="A88" t="s">
        <v>300</v>
      </c>
      <c r="B88" t="s">
        <v>13</v>
      </c>
      <c r="C88" t="s">
        <v>6</v>
      </c>
      <c r="D88" t="s">
        <v>11</v>
      </c>
      <c r="E88" s="3">
        <f t="shared" si="4"/>
        <v>0.005230149730392724</v>
      </c>
      <c r="F88" s="3">
        <f t="shared" si="5"/>
        <v>0.005169748815450701</v>
      </c>
      <c r="G88">
        <f>Output!C90</f>
        <v>226</v>
      </c>
      <c r="H88" s="2">
        <f>Output!C396</f>
        <v>274497</v>
      </c>
      <c r="I88" s="2">
        <f>ROUND('GB Controls'!C88,0)*250</f>
        <v>274500</v>
      </c>
      <c r="J88" s="2">
        <f t="shared" si="6"/>
        <v>3</v>
      </c>
      <c r="K88" s="3">
        <f t="shared" si="7"/>
        <v>0.9999890710382514</v>
      </c>
    </row>
    <row r="89" spans="1:11" ht="12.75">
      <c r="A89" t="s">
        <v>301</v>
      </c>
      <c r="B89" t="s">
        <v>13</v>
      </c>
      <c r="C89" t="s">
        <v>6</v>
      </c>
      <c r="D89" t="s">
        <v>9</v>
      </c>
      <c r="E89" s="3">
        <f t="shared" si="4"/>
        <v>0.0031010622295248895</v>
      </c>
      <c r="F89" s="3">
        <f t="shared" si="5"/>
        <v>0.002490452480759802</v>
      </c>
      <c r="G89">
        <f>Output!C91</f>
        <v>134</v>
      </c>
      <c r="H89" s="2">
        <f>Output!C397</f>
        <v>132235</v>
      </c>
      <c r="I89" s="2">
        <f>ROUND('GB Controls'!C89,0)*250</f>
        <v>132250</v>
      </c>
      <c r="J89" s="2">
        <f t="shared" si="6"/>
        <v>15</v>
      </c>
      <c r="K89" s="3">
        <f t="shared" si="7"/>
        <v>0.9998865784499055</v>
      </c>
    </row>
    <row r="90" spans="1:11" ht="12.75">
      <c r="A90" t="s">
        <v>302</v>
      </c>
      <c r="B90" t="s">
        <v>13</v>
      </c>
      <c r="C90" t="s">
        <v>6</v>
      </c>
      <c r="D90" t="s">
        <v>16</v>
      </c>
      <c r="E90" s="3">
        <f t="shared" si="4"/>
        <v>0.0036796186156302793</v>
      </c>
      <c r="F90" s="3">
        <f t="shared" si="5"/>
        <v>0.00332877078395926</v>
      </c>
      <c r="G90">
        <f>Output!C92</f>
        <v>159</v>
      </c>
      <c r="H90" s="2">
        <f>Output!C398</f>
        <v>176747</v>
      </c>
      <c r="I90" s="2">
        <f>ROUND('GB Controls'!C90,0)*250</f>
        <v>176750</v>
      </c>
      <c r="J90" s="2">
        <f t="shared" si="6"/>
        <v>3</v>
      </c>
      <c r="K90" s="3">
        <f t="shared" si="7"/>
        <v>0.999983026874116</v>
      </c>
    </row>
    <row r="91" spans="1:11" ht="12.75">
      <c r="A91" t="s">
        <v>304</v>
      </c>
      <c r="B91" t="s">
        <v>13</v>
      </c>
      <c r="C91" t="s">
        <v>6</v>
      </c>
      <c r="D91" t="s">
        <v>18</v>
      </c>
      <c r="E91" s="3">
        <f t="shared" si="4"/>
        <v>0.0015968156256508759</v>
      </c>
      <c r="F91" s="3">
        <f t="shared" si="5"/>
        <v>0.0011724440449558738</v>
      </c>
      <c r="G91">
        <f>Output!C93</f>
        <v>69</v>
      </c>
      <c r="H91" s="2">
        <f>Output!C399</f>
        <v>62253</v>
      </c>
      <c r="I91" s="2">
        <f>ROUND('GB Controls'!C91,0)*250</f>
        <v>62250</v>
      </c>
      <c r="J91" s="2">
        <f t="shared" si="6"/>
        <v>-3</v>
      </c>
      <c r="K91" s="3">
        <f t="shared" si="7"/>
        <v>1.0000481927710843</v>
      </c>
    </row>
    <row r="92" spans="1:11" ht="12.75">
      <c r="A92" t="s">
        <v>305</v>
      </c>
      <c r="B92" t="s">
        <v>13</v>
      </c>
      <c r="C92" t="s">
        <v>6</v>
      </c>
      <c r="D92" t="s">
        <v>314</v>
      </c>
      <c r="E92" s="3">
        <f t="shared" si="4"/>
        <v>0.0016662423919835228</v>
      </c>
      <c r="F92" s="3">
        <f t="shared" si="5"/>
        <v>0.0013277830403905684</v>
      </c>
      <c r="G92">
        <f>Output!C94</f>
        <v>72</v>
      </c>
      <c r="H92" s="2">
        <f>Output!C400</f>
        <v>70501</v>
      </c>
      <c r="I92" s="2">
        <f>ROUND('GB Controls'!C92,0)*250</f>
        <v>70500</v>
      </c>
      <c r="J92" s="2">
        <f t="shared" si="6"/>
        <v>-1</v>
      </c>
      <c r="K92" s="3">
        <f t="shared" si="7"/>
        <v>1.000014184397163</v>
      </c>
    </row>
    <row r="93" spans="1:11" ht="12.75">
      <c r="A93" t="s">
        <v>306</v>
      </c>
      <c r="B93" t="s">
        <v>13</v>
      </c>
      <c r="C93" t="s">
        <v>12</v>
      </c>
      <c r="D93" t="s">
        <v>5</v>
      </c>
      <c r="E93" s="3">
        <f t="shared" si="4"/>
        <v>0.005646710328388605</v>
      </c>
      <c r="F93" s="3">
        <f t="shared" si="5"/>
        <v>0.0044778235786326545</v>
      </c>
      <c r="G93">
        <f>Output!C95</f>
        <v>244</v>
      </c>
      <c r="H93" s="2">
        <f>Output!C401</f>
        <v>237758</v>
      </c>
      <c r="I93" s="2">
        <f>ROUND('GB Controls'!C93,0)*250</f>
        <v>237750</v>
      </c>
      <c r="J93" s="2">
        <f t="shared" si="6"/>
        <v>-8</v>
      </c>
      <c r="K93" s="3">
        <f t="shared" si="7"/>
        <v>1.0000336487907466</v>
      </c>
    </row>
    <row r="94" spans="1:11" ht="12.75">
      <c r="A94" t="s">
        <v>307</v>
      </c>
      <c r="B94" t="s">
        <v>13</v>
      </c>
      <c r="C94" t="s">
        <v>12</v>
      </c>
      <c r="D94" t="s">
        <v>23</v>
      </c>
      <c r="E94" s="3">
        <f t="shared" si="4"/>
        <v>0.00467473559973155</v>
      </c>
      <c r="F94" s="3">
        <f t="shared" si="5"/>
        <v>0.00394549371612518</v>
      </c>
      <c r="G94">
        <f>Output!C96</f>
        <v>202</v>
      </c>
      <c r="H94" s="2">
        <f>Output!C402</f>
        <v>209493</v>
      </c>
      <c r="I94" s="2">
        <f>ROUND('GB Controls'!C94,0)*250</f>
        <v>209500</v>
      </c>
      <c r="J94" s="2">
        <f t="shared" si="6"/>
        <v>7</v>
      </c>
      <c r="K94" s="3">
        <f t="shared" si="7"/>
        <v>0.9999665871121718</v>
      </c>
    </row>
    <row r="95" spans="1:11" ht="12.75">
      <c r="A95" t="s">
        <v>308</v>
      </c>
      <c r="B95" t="s">
        <v>13</v>
      </c>
      <c r="C95" t="s">
        <v>12</v>
      </c>
      <c r="D95" t="s">
        <v>25</v>
      </c>
      <c r="E95" s="3">
        <f t="shared" si="4"/>
        <v>0.0029390664414153805</v>
      </c>
      <c r="F95" s="3">
        <f t="shared" si="5"/>
        <v>0.003917299914456202</v>
      </c>
      <c r="G95">
        <f>Output!C97</f>
        <v>127</v>
      </c>
      <c r="H95" s="2">
        <f>Output!C403</f>
        <v>207996</v>
      </c>
      <c r="I95" s="2">
        <f>ROUND('GB Controls'!C95,0)*250</f>
        <v>208000</v>
      </c>
      <c r="J95" s="2">
        <f t="shared" si="6"/>
        <v>4</v>
      </c>
      <c r="K95" s="3">
        <f t="shared" si="7"/>
        <v>0.9999807692307693</v>
      </c>
    </row>
    <row r="96" spans="1:11" ht="12.75">
      <c r="A96" t="s">
        <v>309</v>
      </c>
      <c r="B96" t="s">
        <v>13</v>
      </c>
      <c r="C96" t="s">
        <v>12</v>
      </c>
      <c r="D96" t="s">
        <v>27</v>
      </c>
      <c r="E96" s="3">
        <f t="shared" si="4"/>
        <v>0.0023142255444215595</v>
      </c>
      <c r="F96" s="3">
        <f t="shared" si="5"/>
        <v>0.0024059464098922616</v>
      </c>
      <c r="G96">
        <f>Output!C98</f>
        <v>100</v>
      </c>
      <c r="H96" s="2">
        <f>Output!C404</f>
        <v>127748</v>
      </c>
      <c r="I96" s="2">
        <f>ROUND('GB Controls'!C96,0)*250</f>
        <v>127750</v>
      </c>
      <c r="J96" s="2">
        <f t="shared" si="6"/>
        <v>2</v>
      </c>
      <c r="K96" s="3">
        <f t="shared" si="7"/>
        <v>0.9999843444227006</v>
      </c>
    </row>
    <row r="97" spans="1:11" ht="12.75">
      <c r="A97" t="s">
        <v>310</v>
      </c>
      <c r="B97" t="s">
        <v>13</v>
      </c>
      <c r="C97" t="s">
        <v>12</v>
      </c>
      <c r="D97" t="s">
        <v>29</v>
      </c>
      <c r="E97" s="3">
        <f t="shared" si="4"/>
        <v>0.0024067945661984218</v>
      </c>
      <c r="F97" s="3">
        <f t="shared" si="5"/>
        <v>0.002429582496127778</v>
      </c>
      <c r="G97">
        <f>Output!C99</f>
        <v>104</v>
      </c>
      <c r="H97" s="2">
        <f>Output!C405</f>
        <v>129003</v>
      </c>
      <c r="I97" s="2">
        <f>ROUND('GB Controls'!C97,0)*250</f>
        <v>129000</v>
      </c>
      <c r="J97" s="2">
        <f t="shared" si="6"/>
        <v>-3</v>
      </c>
      <c r="K97" s="3">
        <f t="shared" si="7"/>
        <v>1.0000232558139535</v>
      </c>
    </row>
    <row r="98" spans="1:11" ht="12.75">
      <c r="A98" t="s">
        <v>311</v>
      </c>
      <c r="B98" t="s">
        <v>13</v>
      </c>
      <c r="C98" t="s">
        <v>12</v>
      </c>
      <c r="D98" t="s">
        <v>32</v>
      </c>
      <c r="E98" s="3">
        <f t="shared" si="4"/>
        <v>0.003587049593853417</v>
      </c>
      <c r="F98" s="3">
        <f t="shared" si="5"/>
        <v>0.0030509384778665567</v>
      </c>
      <c r="G98">
        <f>Output!C100</f>
        <v>155</v>
      </c>
      <c r="H98" s="2">
        <f>Output!C406</f>
        <v>161995</v>
      </c>
      <c r="I98" s="2">
        <f>ROUND('GB Controls'!C98,0)*250</f>
        <v>162000</v>
      </c>
      <c r="J98" s="2">
        <f t="shared" si="6"/>
        <v>5</v>
      </c>
      <c r="K98" s="3">
        <f t="shared" si="7"/>
        <v>0.9999691358024692</v>
      </c>
    </row>
    <row r="99" spans="1:11" ht="12.75">
      <c r="A99" t="s">
        <v>312</v>
      </c>
      <c r="B99" t="s">
        <v>13</v>
      </c>
      <c r="C99" t="s">
        <v>12</v>
      </c>
      <c r="D99" t="s">
        <v>34</v>
      </c>
      <c r="E99" s="3">
        <f t="shared" si="4"/>
        <v>0.0036333341047418482</v>
      </c>
      <c r="F99" s="3">
        <f t="shared" si="5"/>
        <v>0.0031875381061264793</v>
      </c>
      <c r="G99">
        <f>Output!C101</f>
        <v>157</v>
      </c>
      <c r="H99" s="2">
        <f>Output!C407</f>
        <v>169248</v>
      </c>
      <c r="I99" s="2">
        <f>ROUND('GB Controls'!C99,0)*250</f>
        <v>169250</v>
      </c>
      <c r="J99" s="2">
        <f t="shared" si="6"/>
        <v>2</v>
      </c>
      <c r="K99" s="3">
        <f t="shared" si="7"/>
        <v>0.9999881831610045</v>
      </c>
    </row>
    <row r="100" spans="1:11" ht="12.75">
      <c r="A100" t="s">
        <v>313</v>
      </c>
      <c r="B100" t="s">
        <v>13</v>
      </c>
      <c r="C100" t="s">
        <v>12</v>
      </c>
      <c r="D100" t="s">
        <v>36</v>
      </c>
      <c r="E100" s="3">
        <f t="shared" si="4"/>
        <v>0.00273078614241744</v>
      </c>
      <c r="F100" s="3">
        <f t="shared" si="5"/>
        <v>0.0028767471140479957</v>
      </c>
      <c r="G100">
        <f>Output!C102</f>
        <v>118</v>
      </c>
      <c r="H100" s="2">
        <f>Output!C408</f>
        <v>152746</v>
      </c>
      <c r="I100" s="2">
        <f>ROUND('GB Controls'!C100,0)*250</f>
        <v>152750</v>
      </c>
      <c r="J100" s="2">
        <f t="shared" si="6"/>
        <v>4</v>
      </c>
      <c r="K100" s="3">
        <f t="shared" si="7"/>
        <v>0.999973813420622</v>
      </c>
    </row>
    <row r="101" spans="1:11" ht="12.75">
      <c r="A101" t="s">
        <v>10</v>
      </c>
      <c r="B101" t="s">
        <v>13</v>
      </c>
      <c r="C101" t="s">
        <v>12</v>
      </c>
      <c r="D101" t="s">
        <v>11</v>
      </c>
      <c r="E101" s="3">
        <f t="shared" si="4"/>
        <v>0.005716137094721251</v>
      </c>
      <c r="F101" s="3">
        <f t="shared" si="5"/>
        <v>0.005230750634826668</v>
      </c>
      <c r="G101">
        <f>Output!C103</f>
        <v>247</v>
      </c>
      <c r="H101" s="2">
        <f>Output!C409</f>
        <v>277736</v>
      </c>
      <c r="I101" s="2">
        <f>ROUND('GB Controls'!C101,0)*250</f>
        <v>277750</v>
      </c>
      <c r="J101" s="2">
        <f t="shared" si="6"/>
        <v>14</v>
      </c>
      <c r="K101" s="3">
        <f t="shared" si="7"/>
        <v>0.999949594959496</v>
      </c>
    </row>
    <row r="102" spans="1:11" ht="12.75">
      <c r="A102" t="s">
        <v>14</v>
      </c>
      <c r="B102" t="s">
        <v>13</v>
      </c>
      <c r="C102" t="s">
        <v>12</v>
      </c>
      <c r="D102" t="s">
        <v>9</v>
      </c>
      <c r="E102" s="3">
        <f t="shared" si="4"/>
        <v>0.005692994839277036</v>
      </c>
      <c r="F102" s="3">
        <f t="shared" si="5"/>
        <v>0.004458519205412411</v>
      </c>
      <c r="G102">
        <f>Output!C104</f>
        <v>246</v>
      </c>
      <c r="H102" s="2">
        <f>Output!C410</f>
        <v>236733</v>
      </c>
      <c r="I102" s="2">
        <f>ROUND('GB Controls'!C102,0)*250</f>
        <v>236750</v>
      </c>
      <c r="J102" s="2">
        <f t="shared" si="6"/>
        <v>17</v>
      </c>
      <c r="K102" s="3">
        <f t="shared" si="7"/>
        <v>0.9999281942977825</v>
      </c>
    </row>
    <row r="103" spans="1:11" ht="12.75">
      <c r="A103" t="s">
        <v>15</v>
      </c>
      <c r="B103" t="s">
        <v>13</v>
      </c>
      <c r="C103" t="s">
        <v>12</v>
      </c>
      <c r="D103" t="s">
        <v>16</v>
      </c>
      <c r="E103" s="3">
        <f t="shared" si="4"/>
        <v>0.0019670917127583253</v>
      </c>
      <c r="F103" s="3">
        <f t="shared" si="5"/>
        <v>0.0015727131611020383</v>
      </c>
      <c r="G103">
        <f>Output!C105</f>
        <v>85</v>
      </c>
      <c r="H103" s="2">
        <f>Output!C411</f>
        <v>83506</v>
      </c>
      <c r="I103" s="2">
        <f>ROUND('GB Controls'!C103,0)*250</f>
        <v>83500</v>
      </c>
      <c r="J103" s="2">
        <f t="shared" si="6"/>
        <v>-6</v>
      </c>
      <c r="K103" s="3">
        <f t="shared" si="7"/>
        <v>1.0000718562874251</v>
      </c>
    </row>
    <row r="104" spans="1:11" ht="12.75">
      <c r="A104" t="s">
        <v>17</v>
      </c>
      <c r="B104" t="s">
        <v>13</v>
      </c>
      <c r="C104" t="s">
        <v>12</v>
      </c>
      <c r="D104" t="s">
        <v>18</v>
      </c>
      <c r="E104" s="3">
        <f t="shared" si="4"/>
        <v>0.0019208072018698941</v>
      </c>
      <c r="F104" s="3">
        <f t="shared" si="5"/>
        <v>0.0013935497440833368</v>
      </c>
      <c r="G104">
        <f>Output!C106</f>
        <v>83</v>
      </c>
      <c r="H104" s="2">
        <f>Output!C412</f>
        <v>73993</v>
      </c>
      <c r="I104" s="2">
        <f>ROUND('GB Controls'!C104,0)*250</f>
        <v>74000</v>
      </c>
      <c r="J104" s="2">
        <f t="shared" si="6"/>
        <v>7</v>
      </c>
      <c r="K104" s="3">
        <f t="shared" si="7"/>
        <v>0.9999054054054054</v>
      </c>
    </row>
    <row r="105" spans="1:11" ht="12.75">
      <c r="A105" t="s">
        <v>19</v>
      </c>
      <c r="B105" t="s">
        <v>13</v>
      </c>
      <c r="C105" t="s">
        <v>12</v>
      </c>
      <c r="D105" t="s">
        <v>314</v>
      </c>
      <c r="E105" s="3">
        <f t="shared" si="4"/>
        <v>0.0024067945661984218</v>
      </c>
      <c r="F105" s="3">
        <f t="shared" si="5"/>
        <v>0.0022034670767304763</v>
      </c>
      <c r="G105">
        <f>Output!C107</f>
        <v>104</v>
      </c>
      <c r="H105" s="2">
        <f>Output!C413</f>
        <v>116997</v>
      </c>
      <c r="I105" s="2">
        <f>ROUND('GB Controls'!C105,0)*250</f>
        <v>117000</v>
      </c>
      <c r="J105" s="2">
        <f t="shared" si="6"/>
        <v>3</v>
      </c>
      <c r="K105" s="3">
        <f t="shared" si="7"/>
        <v>0.9999743589743589</v>
      </c>
    </row>
    <row r="106" spans="1:11" ht="12.75">
      <c r="A106" t="s">
        <v>20</v>
      </c>
      <c r="B106" t="s">
        <v>21</v>
      </c>
      <c r="C106" t="s">
        <v>6</v>
      </c>
      <c r="D106" t="s">
        <v>5</v>
      </c>
      <c r="E106" s="3">
        <f t="shared" si="4"/>
        <v>0.006988961144153109</v>
      </c>
      <c r="F106" s="3">
        <f t="shared" si="5"/>
        <v>0.0061162092757532155</v>
      </c>
      <c r="G106">
        <f>Output!C108</f>
        <v>302</v>
      </c>
      <c r="H106" s="2">
        <f>Output!C414</f>
        <v>324751</v>
      </c>
      <c r="I106" s="2">
        <f>ROUND('GB Controls'!C106,0)*250</f>
        <v>324750</v>
      </c>
      <c r="J106" s="2">
        <f t="shared" si="6"/>
        <v>-1</v>
      </c>
      <c r="K106" s="3">
        <f t="shared" si="7"/>
        <v>1.000003079291763</v>
      </c>
    </row>
    <row r="107" spans="1:11" ht="12.75">
      <c r="A107" t="s">
        <v>22</v>
      </c>
      <c r="B107" t="s">
        <v>21</v>
      </c>
      <c r="C107" t="s">
        <v>6</v>
      </c>
      <c r="D107" t="s">
        <v>23</v>
      </c>
      <c r="E107" s="3">
        <f t="shared" si="4"/>
        <v>0.0058549906273865455</v>
      </c>
      <c r="F107" s="3">
        <f t="shared" si="5"/>
        <v>0.005202688667901632</v>
      </c>
      <c r="G107">
        <f>Output!C109</f>
        <v>253</v>
      </c>
      <c r="H107" s="2">
        <f>Output!C415</f>
        <v>276246</v>
      </c>
      <c r="I107" s="2">
        <f>ROUND('GB Controls'!C107,0)*250</f>
        <v>276250</v>
      </c>
      <c r="J107" s="2">
        <f t="shared" si="6"/>
        <v>4</v>
      </c>
      <c r="K107" s="3">
        <f t="shared" si="7"/>
        <v>0.999985520361991</v>
      </c>
    </row>
    <row r="108" spans="1:11" ht="12.75">
      <c r="A108" t="s">
        <v>24</v>
      </c>
      <c r="B108" t="s">
        <v>21</v>
      </c>
      <c r="C108" t="s">
        <v>6</v>
      </c>
      <c r="D108" t="s">
        <v>25</v>
      </c>
      <c r="E108" s="3">
        <f t="shared" si="4"/>
        <v>0.0030547777186364583</v>
      </c>
      <c r="F108" s="3">
        <f t="shared" si="5"/>
        <v>0.004972053200140566</v>
      </c>
      <c r="G108">
        <f>Output!C110</f>
        <v>132</v>
      </c>
      <c r="H108" s="2">
        <f>Output!C416</f>
        <v>264000</v>
      </c>
      <c r="I108" s="2">
        <f>ROUND('GB Controls'!C108,0)*250</f>
        <v>264000</v>
      </c>
      <c r="J108" s="2">
        <f t="shared" si="6"/>
        <v>0</v>
      </c>
      <c r="K108" s="3">
        <f t="shared" si="7"/>
        <v>1</v>
      </c>
    </row>
    <row r="109" spans="1:11" ht="12.75">
      <c r="A109" t="s">
        <v>26</v>
      </c>
      <c r="B109" t="s">
        <v>21</v>
      </c>
      <c r="C109" t="s">
        <v>6</v>
      </c>
      <c r="D109" t="s">
        <v>27</v>
      </c>
      <c r="E109" s="3">
        <f t="shared" si="4"/>
        <v>0.002499363587975284</v>
      </c>
      <c r="F109" s="3">
        <f t="shared" si="5"/>
        <v>0.0030274718934446814</v>
      </c>
      <c r="G109">
        <f>Output!C111</f>
        <v>108</v>
      </c>
      <c r="H109" s="2">
        <f>Output!C417</f>
        <v>160749</v>
      </c>
      <c r="I109" s="2">
        <f>ROUND('GB Controls'!C109,0)*250</f>
        <v>160750</v>
      </c>
      <c r="J109" s="2">
        <f t="shared" si="6"/>
        <v>1</v>
      </c>
      <c r="K109" s="3">
        <f t="shared" si="7"/>
        <v>0.9999937791601866</v>
      </c>
    </row>
    <row r="110" spans="1:11" ht="12.75">
      <c r="A110" t="s">
        <v>28</v>
      </c>
      <c r="B110" t="s">
        <v>21</v>
      </c>
      <c r="C110" t="s">
        <v>6</v>
      </c>
      <c r="D110" t="s">
        <v>29</v>
      </c>
      <c r="E110" s="3">
        <f t="shared" si="4"/>
        <v>0.0027076438869732245</v>
      </c>
      <c r="F110" s="3">
        <f t="shared" si="5"/>
        <v>0.002909762300638323</v>
      </c>
      <c r="G110">
        <f>Output!C112</f>
        <v>117</v>
      </c>
      <c r="H110" s="2">
        <f>Output!C418</f>
        <v>154499</v>
      </c>
      <c r="I110" s="2">
        <f>ROUND('GB Controls'!C110,0)*250</f>
        <v>154500</v>
      </c>
      <c r="J110" s="2">
        <f t="shared" si="6"/>
        <v>1</v>
      </c>
      <c r="K110" s="3">
        <f t="shared" si="7"/>
        <v>0.9999935275080906</v>
      </c>
    </row>
    <row r="111" spans="1:11" ht="12.75">
      <c r="A111" t="s">
        <v>31</v>
      </c>
      <c r="B111" t="s">
        <v>21</v>
      </c>
      <c r="C111" t="s">
        <v>6</v>
      </c>
      <c r="D111" t="s">
        <v>32</v>
      </c>
      <c r="E111" s="3">
        <f t="shared" si="4"/>
        <v>0.0036796186156302793</v>
      </c>
      <c r="F111" s="3">
        <f t="shared" si="5"/>
        <v>0.0036067537583307553</v>
      </c>
      <c r="G111">
        <f>Output!C113</f>
        <v>159</v>
      </c>
      <c r="H111" s="2">
        <f>Output!C419</f>
        <v>191507</v>
      </c>
      <c r="I111" s="2">
        <f>ROUND('GB Controls'!C111,0)*250</f>
        <v>191500</v>
      </c>
      <c r="J111" s="2">
        <f t="shared" si="6"/>
        <v>-7</v>
      </c>
      <c r="K111" s="3">
        <f t="shared" si="7"/>
        <v>1.0000365535248041</v>
      </c>
    </row>
    <row r="112" spans="1:11" ht="12.75">
      <c r="A112" t="s">
        <v>33</v>
      </c>
      <c r="B112" t="s">
        <v>21</v>
      </c>
      <c r="C112" t="s">
        <v>6</v>
      </c>
      <c r="D112" t="s">
        <v>34</v>
      </c>
      <c r="E112" s="3">
        <f t="shared" si="4"/>
        <v>0.0030316354631922428</v>
      </c>
      <c r="F112" s="3">
        <f t="shared" si="5"/>
        <v>0.0036960812141196443</v>
      </c>
      <c r="G112">
        <f>Output!C114</f>
        <v>131</v>
      </c>
      <c r="H112" s="2">
        <f>Output!C420</f>
        <v>196250</v>
      </c>
      <c r="I112" s="2">
        <f>ROUND('GB Controls'!C112,0)*250</f>
        <v>196250</v>
      </c>
      <c r="J112" s="2">
        <f t="shared" si="6"/>
        <v>0</v>
      </c>
      <c r="K112" s="3">
        <f t="shared" si="7"/>
        <v>1</v>
      </c>
    </row>
    <row r="113" spans="1:11" ht="12.75">
      <c r="A113" t="s">
        <v>35</v>
      </c>
      <c r="B113" t="s">
        <v>21</v>
      </c>
      <c r="C113" t="s">
        <v>6</v>
      </c>
      <c r="D113" t="s">
        <v>36</v>
      </c>
      <c r="E113" s="3">
        <f t="shared" si="4"/>
        <v>0.0031010622295248895</v>
      </c>
      <c r="F113" s="3">
        <f t="shared" si="5"/>
        <v>0.0033570587533024838</v>
      </c>
      <c r="G113">
        <f>Output!C115</f>
        <v>134</v>
      </c>
      <c r="H113" s="2">
        <f>Output!C421</f>
        <v>178249</v>
      </c>
      <c r="I113" s="2">
        <f>ROUND('GB Controls'!C113,0)*250</f>
        <v>178250</v>
      </c>
      <c r="J113" s="2">
        <f t="shared" si="6"/>
        <v>1</v>
      </c>
      <c r="K113" s="3">
        <f t="shared" si="7"/>
        <v>0.9999943899018233</v>
      </c>
    </row>
    <row r="114" spans="1:11" ht="12.75">
      <c r="A114" t="s">
        <v>37</v>
      </c>
      <c r="B114" t="s">
        <v>21</v>
      </c>
      <c r="C114" t="s">
        <v>6</v>
      </c>
      <c r="D114" t="s">
        <v>11</v>
      </c>
      <c r="E114" s="3">
        <f t="shared" si="4"/>
        <v>0.006271551225382426</v>
      </c>
      <c r="F114" s="3">
        <f t="shared" si="5"/>
        <v>0.006144233575608554</v>
      </c>
      <c r="G114">
        <f>Output!C116</f>
        <v>271</v>
      </c>
      <c r="H114" s="2">
        <f>Output!C422</f>
        <v>326239</v>
      </c>
      <c r="I114" s="2">
        <f>ROUND('GB Controls'!C114,0)*250</f>
        <v>326250</v>
      </c>
      <c r="J114" s="2">
        <f t="shared" si="6"/>
        <v>11</v>
      </c>
      <c r="K114" s="3">
        <f t="shared" si="7"/>
        <v>0.9999662835249042</v>
      </c>
    </row>
    <row r="115" spans="1:11" ht="12.75">
      <c r="A115" t="s">
        <v>38</v>
      </c>
      <c r="B115" t="s">
        <v>21</v>
      </c>
      <c r="C115" t="s">
        <v>6</v>
      </c>
      <c r="D115" t="s">
        <v>9</v>
      </c>
      <c r="E115" s="3">
        <f t="shared" si="4"/>
        <v>0.003587049593853417</v>
      </c>
      <c r="F115" s="3">
        <f t="shared" si="5"/>
        <v>0.0029144895178854265</v>
      </c>
      <c r="G115">
        <f>Output!C117</f>
        <v>155</v>
      </c>
      <c r="H115" s="2">
        <f>Output!C423</f>
        <v>154750</v>
      </c>
      <c r="I115" s="2">
        <f>ROUND('GB Controls'!C115,0)*250</f>
        <v>154750</v>
      </c>
      <c r="J115" s="2">
        <f t="shared" si="6"/>
        <v>0</v>
      </c>
      <c r="K115" s="3">
        <f t="shared" si="7"/>
        <v>1</v>
      </c>
    </row>
    <row r="116" spans="1:11" ht="12.75">
      <c r="A116" t="s">
        <v>39</v>
      </c>
      <c r="B116" t="s">
        <v>21</v>
      </c>
      <c r="C116" t="s">
        <v>6</v>
      </c>
      <c r="D116" t="s">
        <v>16</v>
      </c>
      <c r="E116" s="3">
        <f t="shared" si="4"/>
        <v>0.005114438453171646</v>
      </c>
      <c r="F116" s="3">
        <f t="shared" si="5"/>
        <v>0.004077949966718319</v>
      </c>
      <c r="G116">
        <f>Output!C118</f>
        <v>221</v>
      </c>
      <c r="H116" s="2">
        <f>Output!C424</f>
        <v>216526</v>
      </c>
      <c r="I116" s="2">
        <f>ROUND('GB Controls'!C116,0)*250</f>
        <v>216500</v>
      </c>
      <c r="J116" s="2">
        <f t="shared" si="6"/>
        <v>-26</v>
      </c>
      <c r="K116" s="3">
        <f t="shared" si="7"/>
        <v>1.000120092378753</v>
      </c>
    </row>
    <row r="117" spans="1:11" ht="12.75">
      <c r="A117" t="s">
        <v>40</v>
      </c>
      <c r="B117" t="s">
        <v>21</v>
      </c>
      <c r="C117" t="s">
        <v>6</v>
      </c>
      <c r="D117" t="s">
        <v>18</v>
      </c>
      <c r="E117" s="3">
        <f t="shared" si="4"/>
        <v>0.001758811413760385</v>
      </c>
      <c r="F117" s="3">
        <f t="shared" si="5"/>
        <v>0.0014313674820601635</v>
      </c>
      <c r="G117">
        <f>Output!C119</f>
        <v>76</v>
      </c>
      <c r="H117" s="2">
        <f>Output!C425</f>
        <v>76001</v>
      </c>
      <c r="I117" s="2">
        <f>ROUND('GB Controls'!C117,0)*250</f>
        <v>76000</v>
      </c>
      <c r="J117" s="2">
        <f t="shared" si="6"/>
        <v>-1</v>
      </c>
      <c r="K117" s="3">
        <f t="shared" si="7"/>
        <v>1.0000131578947369</v>
      </c>
    </row>
    <row r="118" spans="1:11" ht="12.75">
      <c r="A118" t="s">
        <v>41</v>
      </c>
      <c r="B118" t="s">
        <v>21</v>
      </c>
      <c r="C118" t="s">
        <v>6</v>
      </c>
      <c r="D118" t="s">
        <v>314</v>
      </c>
      <c r="E118" s="3">
        <f t="shared" si="4"/>
        <v>0.0014348198375413667</v>
      </c>
      <c r="F118" s="3">
        <f t="shared" si="5"/>
        <v>0.0015771578753264064</v>
      </c>
      <c r="G118">
        <f>Output!C120</f>
        <v>62</v>
      </c>
      <c r="H118" s="2">
        <f>Output!C426</f>
        <v>83742</v>
      </c>
      <c r="I118" s="2">
        <f>ROUND('GB Controls'!C118,0)*250</f>
        <v>83750</v>
      </c>
      <c r="J118" s="2">
        <f t="shared" si="6"/>
        <v>8</v>
      </c>
      <c r="K118" s="3">
        <f t="shared" si="7"/>
        <v>0.9999044776119403</v>
      </c>
    </row>
    <row r="119" spans="1:11" ht="12.75">
      <c r="A119" t="s">
        <v>42</v>
      </c>
      <c r="B119" t="s">
        <v>21</v>
      </c>
      <c r="C119" t="s">
        <v>12</v>
      </c>
      <c r="D119" t="s">
        <v>5</v>
      </c>
      <c r="E119" s="3">
        <f t="shared" si="4"/>
        <v>0.006757538589710953</v>
      </c>
      <c r="F119" s="3">
        <f t="shared" si="5"/>
        <v>0.00586180588701269</v>
      </c>
      <c r="G119">
        <f>Output!C121</f>
        <v>292</v>
      </c>
      <c r="H119" s="2">
        <f>Output!C427</f>
        <v>311243</v>
      </c>
      <c r="I119" s="2">
        <f>ROUND('GB Controls'!C119,0)*250</f>
        <v>311250</v>
      </c>
      <c r="J119" s="2">
        <f t="shared" si="6"/>
        <v>7</v>
      </c>
      <c r="K119" s="3">
        <f t="shared" si="7"/>
        <v>0.9999775100401607</v>
      </c>
    </row>
    <row r="120" spans="1:11" ht="12.75">
      <c r="A120" t="s">
        <v>43</v>
      </c>
      <c r="B120" t="s">
        <v>21</v>
      </c>
      <c r="C120" t="s">
        <v>12</v>
      </c>
      <c r="D120" t="s">
        <v>23</v>
      </c>
      <c r="E120" s="3">
        <f t="shared" si="4"/>
        <v>0.005924417393719192</v>
      </c>
      <c r="F120" s="3">
        <f t="shared" si="5"/>
        <v>0.0049672318152192176</v>
      </c>
      <c r="G120">
        <f>Output!C122</f>
        <v>256</v>
      </c>
      <c r="H120" s="2">
        <f>Output!C428</f>
        <v>263744</v>
      </c>
      <c r="I120" s="2">
        <f>ROUND('GB Controls'!C120,0)*250</f>
        <v>263750</v>
      </c>
      <c r="J120" s="2">
        <f t="shared" si="6"/>
        <v>6</v>
      </c>
      <c r="K120" s="3">
        <f t="shared" si="7"/>
        <v>0.9999772511848342</v>
      </c>
    </row>
    <row r="121" spans="1:11" ht="12.75">
      <c r="A121" t="s">
        <v>45</v>
      </c>
      <c r="B121" t="s">
        <v>21</v>
      </c>
      <c r="C121" t="s">
        <v>12</v>
      </c>
      <c r="D121" t="s">
        <v>25</v>
      </c>
      <c r="E121" s="3">
        <f t="shared" si="4"/>
        <v>0.004073036958181945</v>
      </c>
      <c r="F121" s="3">
        <f t="shared" si="5"/>
        <v>0.004736577513923303</v>
      </c>
      <c r="G121">
        <f>Output!C123</f>
        <v>176</v>
      </c>
      <c r="H121" s="2">
        <f>Output!C429</f>
        <v>251497</v>
      </c>
      <c r="I121" s="2">
        <f>ROUND('GB Controls'!C121,0)*250</f>
        <v>251500</v>
      </c>
      <c r="J121" s="2">
        <f t="shared" si="6"/>
        <v>3</v>
      </c>
      <c r="K121" s="3">
        <f t="shared" si="7"/>
        <v>0.9999880715705766</v>
      </c>
    </row>
    <row r="122" spans="1:11" ht="12.75">
      <c r="A122" t="s">
        <v>46</v>
      </c>
      <c r="B122" t="s">
        <v>21</v>
      </c>
      <c r="C122" t="s">
        <v>12</v>
      </c>
      <c r="D122" t="s">
        <v>27</v>
      </c>
      <c r="E122" s="3">
        <f t="shared" si="4"/>
        <v>0.0026613593760847934</v>
      </c>
      <c r="F122" s="3">
        <f t="shared" si="5"/>
        <v>0.003051051479075651</v>
      </c>
      <c r="G122">
        <f>Output!C124</f>
        <v>115</v>
      </c>
      <c r="H122" s="2">
        <f>Output!C430</f>
        <v>162001</v>
      </c>
      <c r="I122" s="2">
        <f>ROUND('GB Controls'!C122,0)*250</f>
        <v>162000</v>
      </c>
      <c r="J122" s="2">
        <f t="shared" si="6"/>
        <v>-1</v>
      </c>
      <c r="K122" s="3">
        <f t="shared" si="7"/>
        <v>1.0000061728395062</v>
      </c>
    </row>
    <row r="123" spans="1:11" ht="12.75">
      <c r="A123" t="s">
        <v>47</v>
      </c>
      <c r="B123" t="s">
        <v>21</v>
      </c>
      <c r="C123" t="s">
        <v>12</v>
      </c>
      <c r="D123" t="s">
        <v>29</v>
      </c>
      <c r="E123" s="3">
        <f t="shared" si="4"/>
        <v>0.003471338316632339</v>
      </c>
      <c r="F123" s="3">
        <f t="shared" si="5"/>
        <v>0.0029567519700866214</v>
      </c>
      <c r="G123">
        <f>Output!C125</f>
        <v>150</v>
      </c>
      <c r="H123" s="2">
        <f>Output!C431</f>
        <v>156994</v>
      </c>
      <c r="I123" s="2">
        <f>ROUND('GB Controls'!C123,0)*250</f>
        <v>157000</v>
      </c>
      <c r="J123" s="2">
        <f t="shared" si="6"/>
        <v>6</v>
      </c>
      <c r="K123" s="3">
        <f t="shared" si="7"/>
        <v>0.9999617834394905</v>
      </c>
    </row>
    <row r="124" spans="1:11" ht="12.75">
      <c r="A124" t="s">
        <v>48</v>
      </c>
      <c r="B124" t="s">
        <v>21</v>
      </c>
      <c r="C124" t="s">
        <v>12</v>
      </c>
      <c r="D124" t="s">
        <v>32</v>
      </c>
      <c r="E124" s="3">
        <f t="shared" si="4"/>
        <v>0.003911041170072435</v>
      </c>
      <c r="F124" s="3">
        <f t="shared" si="5"/>
        <v>0.0036583764773519115</v>
      </c>
      <c r="G124">
        <f>Output!C126</f>
        <v>169</v>
      </c>
      <c r="H124" s="2">
        <f>Output!C432</f>
        <v>194248</v>
      </c>
      <c r="I124" s="2">
        <f>ROUND('GB Controls'!C124,0)*250</f>
        <v>194250</v>
      </c>
      <c r="J124" s="2">
        <f t="shared" si="6"/>
        <v>2</v>
      </c>
      <c r="K124" s="3">
        <f t="shared" si="7"/>
        <v>0.999989703989704</v>
      </c>
    </row>
    <row r="125" spans="1:11" ht="12.75">
      <c r="A125" t="s">
        <v>49</v>
      </c>
      <c r="B125" t="s">
        <v>21</v>
      </c>
      <c r="C125" t="s">
        <v>12</v>
      </c>
      <c r="D125" t="s">
        <v>34</v>
      </c>
      <c r="E125" s="3">
        <f t="shared" si="4"/>
        <v>0.004003610191849298</v>
      </c>
      <c r="F125" s="3">
        <f t="shared" si="5"/>
        <v>0.003776142570762817</v>
      </c>
      <c r="G125">
        <f>Output!C127</f>
        <v>173</v>
      </c>
      <c r="H125" s="2">
        <f>Output!C433</f>
        <v>200501</v>
      </c>
      <c r="I125" s="2">
        <f>ROUND('GB Controls'!C125,0)*250</f>
        <v>200500</v>
      </c>
      <c r="J125" s="2">
        <f t="shared" si="6"/>
        <v>-1</v>
      </c>
      <c r="K125" s="3">
        <f t="shared" si="7"/>
        <v>1.000004987531172</v>
      </c>
    </row>
    <row r="126" spans="1:11" ht="12.75">
      <c r="A126" t="s">
        <v>50</v>
      </c>
      <c r="B126" t="s">
        <v>21</v>
      </c>
      <c r="C126" t="s">
        <v>12</v>
      </c>
      <c r="D126" t="s">
        <v>36</v>
      </c>
      <c r="E126" s="3">
        <f t="shared" si="4"/>
        <v>0.0029853509523038117</v>
      </c>
      <c r="F126" s="3">
        <f t="shared" si="5"/>
        <v>0.003413521690779838</v>
      </c>
      <c r="G126">
        <f>Output!C128</f>
        <v>129</v>
      </c>
      <c r="H126" s="2">
        <f>Output!C434</f>
        <v>181247</v>
      </c>
      <c r="I126" s="2">
        <f>ROUND('GB Controls'!C126,0)*250</f>
        <v>181250</v>
      </c>
      <c r="J126" s="2">
        <f t="shared" si="6"/>
        <v>3</v>
      </c>
      <c r="K126" s="3">
        <f t="shared" si="7"/>
        <v>0.999983448275862</v>
      </c>
    </row>
    <row r="127" spans="1:11" ht="12.75">
      <c r="A127" t="s">
        <v>51</v>
      </c>
      <c r="B127" t="s">
        <v>21</v>
      </c>
      <c r="C127" t="s">
        <v>12</v>
      </c>
      <c r="D127" t="s">
        <v>11</v>
      </c>
      <c r="E127" s="3">
        <f t="shared" si="4"/>
        <v>0.006340977991715072</v>
      </c>
      <c r="F127" s="3">
        <f t="shared" si="5"/>
        <v>0.00622881498061549</v>
      </c>
      <c r="G127">
        <f>Output!C129</f>
        <v>274</v>
      </c>
      <c r="H127" s="2">
        <f>Output!C435</f>
        <v>330730</v>
      </c>
      <c r="I127" s="2">
        <f>ROUND('GB Controls'!C127,0)*250</f>
        <v>330750</v>
      </c>
      <c r="J127" s="2">
        <f t="shared" si="6"/>
        <v>20</v>
      </c>
      <c r="K127" s="3">
        <f t="shared" si="7"/>
        <v>0.9999395313681028</v>
      </c>
    </row>
    <row r="128" spans="1:11" ht="12.75">
      <c r="A128" t="s">
        <v>52</v>
      </c>
      <c r="B128" t="s">
        <v>21</v>
      </c>
      <c r="C128" t="s">
        <v>12</v>
      </c>
      <c r="D128" t="s">
        <v>9</v>
      </c>
      <c r="E128" s="3">
        <f t="shared" si="4"/>
        <v>0.006942676633264678</v>
      </c>
      <c r="F128" s="3">
        <f t="shared" si="5"/>
        <v>0.005400949289257237</v>
      </c>
      <c r="G128">
        <f>Output!C130</f>
        <v>300</v>
      </c>
      <c r="H128" s="2">
        <f>Output!C436</f>
        <v>286773</v>
      </c>
      <c r="I128" s="2">
        <f>ROUND('GB Controls'!C128,0)*250</f>
        <v>286750</v>
      </c>
      <c r="J128" s="2">
        <f t="shared" si="6"/>
        <v>-23</v>
      </c>
      <c r="K128" s="3">
        <f t="shared" si="7"/>
        <v>1.0000802092414995</v>
      </c>
    </row>
    <row r="129" spans="1:11" ht="12.75">
      <c r="A129" t="s">
        <v>53</v>
      </c>
      <c r="B129" t="s">
        <v>21</v>
      </c>
      <c r="C129" t="s">
        <v>12</v>
      </c>
      <c r="D129" t="s">
        <v>16</v>
      </c>
      <c r="E129" s="3">
        <f t="shared" si="4"/>
        <v>0.002684501631529009</v>
      </c>
      <c r="F129" s="3">
        <f t="shared" si="5"/>
        <v>0.001977502325611967</v>
      </c>
      <c r="G129">
        <f>Output!C131</f>
        <v>116</v>
      </c>
      <c r="H129" s="2">
        <f>Output!C437</f>
        <v>104999</v>
      </c>
      <c r="I129" s="2">
        <f>ROUND('GB Controls'!C129,0)*250</f>
        <v>105000</v>
      </c>
      <c r="J129" s="2">
        <f t="shared" si="6"/>
        <v>1</v>
      </c>
      <c r="K129" s="3">
        <f t="shared" si="7"/>
        <v>0.9999904761904762</v>
      </c>
    </row>
    <row r="130" spans="1:11" ht="12.75">
      <c r="A130" t="s">
        <v>54</v>
      </c>
      <c r="B130" t="s">
        <v>21</v>
      </c>
      <c r="C130" t="s">
        <v>12</v>
      </c>
      <c r="D130" t="s">
        <v>18</v>
      </c>
      <c r="E130" s="3">
        <f aca="true" t="shared" si="8" ref="E130:E193">G130/G$263</f>
        <v>0.001828238180093032</v>
      </c>
      <c r="F130" s="3">
        <f aca="true" t="shared" si="9" ref="F130:F193">H130/H$263</f>
        <v>0.0017420266393947037</v>
      </c>
      <c r="G130">
        <f>Output!C132</f>
        <v>79</v>
      </c>
      <c r="H130" s="2">
        <f>Output!C438</f>
        <v>92496</v>
      </c>
      <c r="I130" s="2">
        <f>ROUND('GB Controls'!C130,0)*250</f>
        <v>92500</v>
      </c>
      <c r="J130" s="2">
        <f t="shared" si="6"/>
        <v>4</v>
      </c>
      <c r="K130" s="3">
        <f t="shared" si="7"/>
        <v>0.9999567567567568</v>
      </c>
    </row>
    <row r="131" spans="1:11" ht="12.75">
      <c r="A131" t="s">
        <v>56</v>
      </c>
      <c r="B131" t="s">
        <v>21</v>
      </c>
      <c r="C131" t="s">
        <v>12</v>
      </c>
      <c r="D131" t="s">
        <v>314</v>
      </c>
      <c r="E131" s="3">
        <f t="shared" si="8"/>
        <v>0.0024067945661984218</v>
      </c>
      <c r="F131" s="3">
        <f t="shared" si="9"/>
        <v>0.00273560860388946</v>
      </c>
      <c r="G131">
        <f>Output!C133</f>
        <v>104</v>
      </c>
      <c r="H131" s="2">
        <f>Output!C439</f>
        <v>145252</v>
      </c>
      <c r="I131" s="2">
        <f>ROUND('GB Controls'!C131,0)*250</f>
        <v>145250</v>
      </c>
      <c r="J131" s="2">
        <f aca="true" t="shared" si="10" ref="J131:J194">I131-H131</f>
        <v>-2</v>
      </c>
      <c r="K131" s="3">
        <f aca="true" t="shared" si="11" ref="K131:K194">H131/I131</f>
        <v>1.000013769363167</v>
      </c>
    </row>
    <row r="132" spans="1:11" ht="12.75">
      <c r="A132" t="s">
        <v>57</v>
      </c>
      <c r="B132" t="s">
        <v>58</v>
      </c>
      <c r="C132" t="s">
        <v>6</v>
      </c>
      <c r="D132" t="s">
        <v>5</v>
      </c>
      <c r="E132" s="3">
        <f t="shared" si="8"/>
        <v>0.0070583879104857555</v>
      </c>
      <c r="F132" s="3">
        <f t="shared" si="9"/>
        <v>0.0062858240906034655</v>
      </c>
      <c r="G132">
        <f>Output!C134</f>
        <v>305</v>
      </c>
      <c r="H132" s="2">
        <f>Output!C440</f>
        <v>333757</v>
      </c>
      <c r="I132" s="2">
        <f>ROUND('GB Controls'!C132,0)*250</f>
        <v>333750</v>
      </c>
      <c r="J132" s="2">
        <f t="shared" si="10"/>
        <v>-7</v>
      </c>
      <c r="K132" s="3">
        <f t="shared" si="11"/>
        <v>1.0000209737827714</v>
      </c>
    </row>
    <row r="133" spans="1:11" ht="12.75">
      <c r="A133" t="s">
        <v>59</v>
      </c>
      <c r="B133" t="s">
        <v>58</v>
      </c>
      <c r="C133" t="s">
        <v>6</v>
      </c>
      <c r="D133" t="s">
        <v>23</v>
      </c>
      <c r="E133" s="3">
        <f t="shared" si="8"/>
        <v>0.0058549906273865455</v>
      </c>
      <c r="F133" s="3">
        <f t="shared" si="9"/>
        <v>0.005264029490904881</v>
      </c>
      <c r="G133">
        <f>Output!C135</f>
        <v>253</v>
      </c>
      <c r="H133" s="2">
        <f>Output!C441</f>
        <v>279503</v>
      </c>
      <c r="I133" s="2">
        <f>ROUND('GB Controls'!C133,0)*250</f>
        <v>279500</v>
      </c>
      <c r="J133" s="2">
        <f t="shared" si="10"/>
        <v>-3</v>
      </c>
      <c r="K133" s="3">
        <f t="shared" si="11"/>
        <v>1.0000107334525938</v>
      </c>
    </row>
    <row r="134" spans="1:11" ht="12.75">
      <c r="A134" t="s">
        <v>60</v>
      </c>
      <c r="B134" t="s">
        <v>58</v>
      </c>
      <c r="C134" t="s">
        <v>6</v>
      </c>
      <c r="D134" t="s">
        <v>25</v>
      </c>
      <c r="E134" s="3">
        <f t="shared" si="8"/>
        <v>0.002962208696859596</v>
      </c>
      <c r="F134" s="3">
        <f t="shared" si="9"/>
        <v>0.004736765849271793</v>
      </c>
      <c r="G134">
        <f>Output!C136</f>
        <v>128</v>
      </c>
      <c r="H134" s="2">
        <f>Output!C442</f>
        <v>251507</v>
      </c>
      <c r="I134" s="2">
        <f>ROUND('GB Controls'!C134,0)*250</f>
        <v>251500</v>
      </c>
      <c r="J134" s="2">
        <f t="shared" si="10"/>
        <v>-7</v>
      </c>
      <c r="K134" s="3">
        <f t="shared" si="11"/>
        <v>1.000027833001988</v>
      </c>
    </row>
    <row r="135" spans="1:11" ht="12.75">
      <c r="A135" t="s">
        <v>61</v>
      </c>
      <c r="B135" t="s">
        <v>58</v>
      </c>
      <c r="C135" t="s">
        <v>6</v>
      </c>
      <c r="D135" t="s">
        <v>27</v>
      </c>
      <c r="E135" s="3">
        <f t="shared" si="8"/>
        <v>0.002453079077086853</v>
      </c>
      <c r="F135" s="3">
        <f t="shared" si="9"/>
        <v>0.003140454269003936</v>
      </c>
      <c r="G135">
        <f>Output!C137</f>
        <v>106</v>
      </c>
      <c r="H135" s="2">
        <f>Output!C443</f>
        <v>166748</v>
      </c>
      <c r="I135" s="2">
        <f>ROUND('GB Controls'!C135,0)*250</f>
        <v>166750</v>
      </c>
      <c r="J135" s="2">
        <f t="shared" si="10"/>
        <v>2</v>
      </c>
      <c r="K135" s="3">
        <f t="shared" si="11"/>
        <v>0.9999880059970016</v>
      </c>
    </row>
    <row r="136" spans="1:11" ht="12.75">
      <c r="A136" t="s">
        <v>62</v>
      </c>
      <c r="B136" t="s">
        <v>58</v>
      </c>
      <c r="C136" t="s">
        <v>6</v>
      </c>
      <c r="D136" t="s">
        <v>29</v>
      </c>
      <c r="E136" s="3">
        <f t="shared" si="8"/>
        <v>0.002545648098863715</v>
      </c>
      <c r="F136" s="3">
        <f t="shared" si="9"/>
        <v>0.0031971620424343272</v>
      </c>
      <c r="G136">
        <f>Output!C138</f>
        <v>110</v>
      </c>
      <c r="H136" s="2">
        <f>Output!C444</f>
        <v>169759</v>
      </c>
      <c r="I136" s="2">
        <f>ROUND('GB Controls'!C136,0)*250</f>
        <v>169750</v>
      </c>
      <c r="J136" s="2">
        <f t="shared" si="10"/>
        <v>-9</v>
      </c>
      <c r="K136" s="3">
        <f t="shared" si="11"/>
        <v>1.0000530191458026</v>
      </c>
    </row>
    <row r="137" spans="1:11" ht="12.75">
      <c r="A137" t="s">
        <v>63</v>
      </c>
      <c r="B137" t="s">
        <v>58</v>
      </c>
      <c r="C137" t="s">
        <v>6</v>
      </c>
      <c r="D137" t="s">
        <v>32</v>
      </c>
      <c r="E137" s="3">
        <f t="shared" si="8"/>
        <v>0.003911041170072435</v>
      </c>
      <c r="F137" s="3">
        <f t="shared" si="9"/>
        <v>0.0038419469415252832</v>
      </c>
      <c r="G137">
        <f>Output!C139</f>
        <v>169</v>
      </c>
      <c r="H137" s="2">
        <f>Output!C445</f>
        <v>203995</v>
      </c>
      <c r="I137" s="2">
        <f>ROUND('GB Controls'!C137,0)*250</f>
        <v>204000</v>
      </c>
      <c r="J137" s="2">
        <f t="shared" si="10"/>
        <v>5</v>
      </c>
      <c r="K137" s="3">
        <f t="shared" si="11"/>
        <v>0.9999754901960785</v>
      </c>
    </row>
    <row r="138" spans="1:11" ht="12.75">
      <c r="A138" t="s">
        <v>64</v>
      </c>
      <c r="B138" t="s">
        <v>58</v>
      </c>
      <c r="C138" t="s">
        <v>6</v>
      </c>
      <c r="D138" t="s">
        <v>34</v>
      </c>
      <c r="E138" s="3">
        <f t="shared" si="8"/>
        <v>0.004535882067066256</v>
      </c>
      <c r="F138" s="3">
        <f t="shared" si="9"/>
        <v>0.004020922023195495</v>
      </c>
      <c r="G138">
        <f>Output!C140</f>
        <v>196</v>
      </c>
      <c r="H138" s="2">
        <f>Output!C446</f>
        <v>213498</v>
      </c>
      <c r="I138" s="2">
        <f>ROUND('GB Controls'!C138,0)*250</f>
        <v>213500</v>
      </c>
      <c r="J138" s="2">
        <f t="shared" si="10"/>
        <v>2</v>
      </c>
      <c r="K138" s="3">
        <f t="shared" si="11"/>
        <v>0.9999906323185012</v>
      </c>
    </row>
    <row r="139" spans="1:11" ht="12.75">
      <c r="A139" t="s">
        <v>65</v>
      </c>
      <c r="B139" t="s">
        <v>58</v>
      </c>
      <c r="C139" t="s">
        <v>6</v>
      </c>
      <c r="D139" t="s">
        <v>36</v>
      </c>
      <c r="E139" s="3">
        <f t="shared" si="8"/>
        <v>0.003124204484969105</v>
      </c>
      <c r="F139" s="3">
        <f t="shared" si="9"/>
        <v>0.003620803575328122</v>
      </c>
      <c r="G139">
        <f>Output!C141</f>
        <v>135</v>
      </c>
      <c r="H139" s="2">
        <f>Output!C447</f>
        <v>192253</v>
      </c>
      <c r="I139" s="2">
        <f>ROUND('GB Controls'!C139,0)*250</f>
        <v>192250</v>
      </c>
      <c r="J139" s="2">
        <f t="shared" si="10"/>
        <v>-3</v>
      </c>
      <c r="K139" s="3">
        <f t="shared" si="11"/>
        <v>1.0000156046814044</v>
      </c>
    </row>
    <row r="140" spans="1:11" ht="12.75">
      <c r="A140" t="s">
        <v>66</v>
      </c>
      <c r="B140" t="s">
        <v>58</v>
      </c>
      <c r="C140" t="s">
        <v>6</v>
      </c>
      <c r="D140" t="s">
        <v>11</v>
      </c>
      <c r="E140" s="3">
        <f t="shared" si="8"/>
        <v>0.006803823100599384</v>
      </c>
      <c r="F140" s="3">
        <f t="shared" si="9"/>
        <v>0.006525913992858738</v>
      </c>
      <c r="G140">
        <f>Output!C142</f>
        <v>294</v>
      </c>
      <c r="H140" s="2">
        <f>Output!C448</f>
        <v>346505</v>
      </c>
      <c r="I140" s="2">
        <f>ROUND('GB Controls'!C140,0)*250</f>
        <v>346500</v>
      </c>
      <c r="J140" s="2">
        <f t="shared" si="10"/>
        <v>-5</v>
      </c>
      <c r="K140" s="3">
        <f t="shared" si="11"/>
        <v>1.00001443001443</v>
      </c>
    </row>
    <row r="141" spans="1:11" ht="12.75">
      <c r="A141" t="s">
        <v>68</v>
      </c>
      <c r="B141" t="s">
        <v>58</v>
      </c>
      <c r="C141" t="s">
        <v>6</v>
      </c>
      <c r="D141" t="s">
        <v>9</v>
      </c>
      <c r="E141" s="3">
        <f t="shared" si="8"/>
        <v>0.0034944805720765544</v>
      </c>
      <c r="F141" s="3">
        <f t="shared" si="9"/>
        <v>0.0031356140505477384</v>
      </c>
      <c r="G141">
        <f>Output!C143</f>
        <v>151</v>
      </c>
      <c r="H141" s="2">
        <f>Output!C449</f>
        <v>166491</v>
      </c>
      <c r="I141" s="2">
        <f>ROUND('GB Controls'!C141,0)*250</f>
        <v>166500</v>
      </c>
      <c r="J141" s="2">
        <f t="shared" si="10"/>
        <v>9</v>
      </c>
      <c r="K141" s="3">
        <f t="shared" si="11"/>
        <v>0.999945945945946</v>
      </c>
    </row>
    <row r="142" spans="1:11" ht="12.75">
      <c r="A142" t="s">
        <v>69</v>
      </c>
      <c r="B142" t="s">
        <v>58</v>
      </c>
      <c r="C142" t="s">
        <v>6</v>
      </c>
      <c r="D142" t="s">
        <v>16</v>
      </c>
      <c r="E142" s="3">
        <f t="shared" si="8"/>
        <v>0.004489597556177825</v>
      </c>
      <c r="F142" s="3">
        <f t="shared" si="9"/>
        <v>0.004289281061259142</v>
      </c>
      <c r="G142">
        <f>Output!C144</f>
        <v>194</v>
      </c>
      <c r="H142" s="2">
        <f>Output!C450</f>
        <v>227747</v>
      </c>
      <c r="I142" s="2">
        <f>ROUND('GB Controls'!C142,0)*250</f>
        <v>227750</v>
      </c>
      <c r="J142" s="2">
        <f t="shared" si="10"/>
        <v>3</v>
      </c>
      <c r="K142" s="3">
        <f t="shared" si="11"/>
        <v>0.9999868276619099</v>
      </c>
    </row>
    <row r="143" spans="1:11" ht="12.75">
      <c r="A143" t="s">
        <v>70</v>
      </c>
      <c r="B143" t="s">
        <v>58</v>
      </c>
      <c r="C143" t="s">
        <v>6</v>
      </c>
      <c r="D143" t="s">
        <v>18</v>
      </c>
      <c r="E143" s="3">
        <f t="shared" si="8"/>
        <v>0.001828238180093032</v>
      </c>
      <c r="F143" s="3">
        <f t="shared" si="9"/>
        <v>0.0015678729426458408</v>
      </c>
      <c r="G143">
        <f>Output!C145</f>
        <v>79</v>
      </c>
      <c r="H143" s="2">
        <f>Output!C451</f>
        <v>83249</v>
      </c>
      <c r="I143" s="2">
        <f>ROUND('GB Controls'!C143,0)*250</f>
        <v>83250</v>
      </c>
      <c r="J143" s="2">
        <f t="shared" si="10"/>
        <v>1</v>
      </c>
      <c r="K143" s="3">
        <f t="shared" si="11"/>
        <v>0.9999879879879879</v>
      </c>
    </row>
    <row r="144" spans="1:11" ht="12.75">
      <c r="A144" t="s">
        <v>71</v>
      </c>
      <c r="B144" t="s">
        <v>58</v>
      </c>
      <c r="C144" t="s">
        <v>6</v>
      </c>
      <c r="D144" t="s">
        <v>314</v>
      </c>
      <c r="E144" s="3">
        <f t="shared" si="8"/>
        <v>0.0021290875008678346</v>
      </c>
      <c r="F144" s="3">
        <f t="shared" si="9"/>
        <v>0.0017984142427326616</v>
      </c>
      <c r="G144">
        <f>Output!C146</f>
        <v>92</v>
      </c>
      <c r="H144" s="2">
        <f>Output!C452</f>
        <v>95490</v>
      </c>
      <c r="I144" s="2">
        <f>ROUND('GB Controls'!C144,0)*250</f>
        <v>95500</v>
      </c>
      <c r="J144" s="2">
        <f t="shared" si="10"/>
        <v>10</v>
      </c>
      <c r="K144" s="3">
        <f t="shared" si="11"/>
        <v>0.9998952879581152</v>
      </c>
    </row>
    <row r="145" spans="1:11" ht="12.75">
      <c r="A145" t="s">
        <v>72</v>
      </c>
      <c r="B145" t="s">
        <v>58</v>
      </c>
      <c r="C145" t="s">
        <v>12</v>
      </c>
      <c r="D145" t="s">
        <v>5</v>
      </c>
      <c r="E145" s="3">
        <f t="shared" si="8"/>
        <v>0.0066418273124898754</v>
      </c>
      <c r="F145" s="3">
        <f t="shared" si="9"/>
        <v>0.006022003934438431</v>
      </c>
      <c r="G145">
        <f>Output!C147</f>
        <v>287</v>
      </c>
      <c r="H145" s="2">
        <f>Output!C453</f>
        <v>319749</v>
      </c>
      <c r="I145" s="2">
        <f>ROUND('GB Controls'!C145,0)*250</f>
        <v>319750</v>
      </c>
      <c r="J145" s="2">
        <f t="shared" si="10"/>
        <v>1</v>
      </c>
      <c r="K145" s="3">
        <f t="shared" si="11"/>
        <v>0.9999968725566849</v>
      </c>
    </row>
    <row r="146" spans="1:11" ht="12.75">
      <c r="A146" t="s">
        <v>73</v>
      </c>
      <c r="B146" t="s">
        <v>58</v>
      </c>
      <c r="C146" t="s">
        <v>12</v>
      </c>
      <c r="D146" t="s">
        <v>23</v>
      </c>
      <c r="E146" s="3">
        <f t="shared" si="8"/>
        <v>0.0058087061164981135</v>
      </c>
      <c r="F146" s="3">
        <f t="shared" si="9"/>
        <v>0.005033356356074117</v>
      </c>
      <c r="G146">
        <f>Output!C148</f>
        <v>251</v>
      </c>
      <c r="H146" s="2">
        <f>Output!C454</f>
        <v>267255</v>
      </c>
      <c r="I146" s="2">
        <f>ROUND('GB Controls'!C146,0)*250</f>
        <v>267250</v>
      </c>
      <c r="J146" s="2">
        <f t="shared" si="10"/>
        <v>-5</v>
      </c>
      <c r="K146" s="3">
        <f t="shared" si="11"/>
        <v>1.0000187090739008</v>
      </c>
    </row>
    <row r="147" spans="1:11" ht="12.75">
      <c r="A147" t="s">
        <v>74</v>
      </c>
      <c r="B147" t="s">
        <v>58</v>
      </c>
      <c r="C147" t="s">
        <v>12</v>
      </c>
      <c r="D147" t="s">
        <v>25</v>
      </c>
      <c r="E147" s="3">
        <f t="shared" si="8"/>
        <v>0.00273078614241744</v>
      </c>
      <c r="F147" s="3">
        <f t="shared" si="9"/>
        <v>0.0045012148289151335</v>
      </c>
      <c r="G147">
        <f>Output!C149</f>
        <v>118</v>
      </c>
      <c r="H147" s="2">
        <f>Output!C455</f>
        <v>239000</v>
      </c>
      <c r="I147" s="2">
        <f>ROUND('GB Controls'!C147,0)*250</f>
        <v>239000</v>
      </c>
      <c r="J147" s="2">
        <f t="shared" si="10"/>
        <v>0</v>
      </c>
      <c r="K147" s="3">
        <f t="shared" si="11"/>
        <v>1</v>
      </c>
    </row>
    <row r="148" spans="1:11" ht="12.75">
      <c r="A148" t="s">
        <v>75</v>
      </c>
      <c r="B148" t="s">
        <v>58</v>
      </c>
      <c r="C148" t="s">
        <v>12</v>
      </c>
      <c r="D148" t="s">
        <v>27</v>
      </c>
      <c r="E148" s="3">
        <f t="shared" si="8"/>
        <v>0.002684501631529009</v>
      </c>
      <c r="F148" s="3">
        <f t="shared" si="9"/>
        <v>0.0031594008050620476</v>
      </c>
      <c r="G148">
        <f>Output!C150</f>
        <v>116</v>
      </c>
      <c r="H148" s="2">
        <f>Output!C456</f>
        <v>167754</v>
      </c>
      <c r="I148" s="2">
        <f>ROUND('GB Controls'!C148,0)*250</f>
        <v>167750</v>
      </c>
      <c r="J148" s="2">
        <f t="shared" si="10"/>
        <v>-4</v>
      </c>
      <c r="K148" s="3">
        <f t="shared" si="11"/>
        <v>1.0000238450074517</v>
      </c>
    </row>
    <row r="149" spans="1:11" ht="12.75">
      <c r="A149" t="s">
        <v>76</v>
      </c>
      <c r="B149" t="s">
        <v>58</v>
      </c>
      <c r="C149" t="s">
        <v>12</v>
      </c>
      <c r="D149" t="s">
        <v>29</v>
      </c>
      <c r="E149" s="3">
        <f t="shared" si="8"/>
        <v>0.003471338316632339</v>
      </c>
      <c r="F149" s="3">
        <f t="shared" si="9"/>
        <v>0.0033053983672116293</v>
      </c>
      <c r="G149">
        <f>Output!C151</f>
        <v>150</v>
      </c>
      <c r="H149" s="2">
        <f>Output!C457</f>
        <v>175506</v>
      </c>
      <c r="I149" s="2">
        <f>ROUND('GB Controls'!C149,0)*250</f>
        <v>175500</v>
      </c>
      <c r="J149" s="2">
        <f t="shared" si="10"/>
        <v>-6</v>
      </c>
      <c r="K149" s="3">
        <f t="shared" si="11"/>
        <v>1.000034188034188</v>
      </c>
    </row>
    <row r="150" spans="1:11" ht="12.75">
      <c r="A150" t="s">
        <v>77</v>
      </c>
      <c r="B150" t="s">
        <v>58</v>
      </c>
      <c r="C150" t="s">
        <v>12</v>
      </c>
      <c r="D150" t="s">
        <v>32</v>
      </c>
      <c r="E150" s="3">
        <f t="shared" si="8"/>
        <v>0.004466455300733609</v>
      </c>
      <c r="F150" s="3">
        <f t="shared" si="9"/>
        <v>0.003945663217938822</v>
      </c>
      <c r="G150">
        <f>Output!C152</f>
        <v>193</v>
      </c>
      <c r="H150" s="2">
        <f>Output!C458</f>
        <v>209502</v>
      </c>
      <c r="I150" s="2">
        <f>ROUND('GB Controls'!C150,0)*250</f>
        <v>209500</v>
      </c>
      <c r="J150" s="2">
        <f t="shared" si="10"/>
        <v>-2</v>
      </c>
      <c r="K150" s="3">
        <f t="shared" si="11"/>
        <v>1.0000095465393795</v>
      </c>
    </row>
    <row r="151" spans="1:11" ht="12.75">
      <c r="A151" t="s">
        <v>79</v>
      </c>
      <c r="B151" t="s">
        <v>58</v>
      </c>
      <c r="C151" t="s">
        <v>12</v>
      </c>
      <c r="D151" t="s">
        <v>34</v>
      </c>
      <c r="E151" s="3">
        <f t="shared" si="8"/>
        <v>0.004235032746291454</v>
      </c>
      <c r="F151" s="3">
        <f t="shared" si="9"/>
        <v>0.0041385939489321545</v>
      </c>
      <c r="G151">
        <f>Output!C153</f>
        <v>183</v>
      </c>
      <c r="H151" s="2">
        <f>Output!C459</f>
        <v>219746</v>
      </c>
      <c r="I151" s="2">
        <f>ROUND('GB Controls'!C151,0)*250</f>
        <v>219750</v>
      </c>
      <c r="J151" s="2">
        <f t="shared" si="10"/>
        <v>4</v>
      </c>
      <c r="K151" s="3">
        <f t="shared" si="11"/>
        <v>0.9999817974971559</v>
      </c>
    </row>
    <row r="152" spans="1:11" ht="12.75">
      <c r="A152" t="s">
        <v>80</v>
      </c>
      <c r="B152" t="s">
        <v>58</v>
      </c>
      <c r="C152" t="s">
        <v>12</v>
      </c>
      <c r="D152" t="s">
        <v>36</v>
      </c>
      <c r="E152" s="3">
        <f t="shared" si="8"/>
        <v>0.0034481960611881233</v>
      </c>
      <c r="F152" s="3">
        <f t="shared" si="9"/>
        <v>0.0036678120783112693</v>
      </c>
      <c r="G152">
        <f>Output!C154</f>
        <v>149</v>
      </c>
      <c r="H152" s="2">
        <f>Output!C460</f>
        <v>194749</v>
      </c>
      <c r="I152" s="2">
        <f>ROUND('GB Controls'!C152,0)*250</f>
        <v>194750</v>
      </c>
      <c r="J152" s="2">
        <f t="shared" si="10"/>
        <v>1</v>
      </c>
      <c r="K152" s="3">
        <f t="shared" si="11"/>
        <v>0.99999486521181</v>
      </c>
    </row>
    <row r="153" spans="1:11" ht="12.75">
      <c r="A153" t="s">
        <v>81</v>
      </c>
      <c r="B153" t="s">
        <v>58</v>
      </c>
      <c r="C153" t="s">
        <v>12</v>
      </c>
      <c r="D153" t="s">
        <v>11</v>
      </c>
      <c r="E153" s="3">
        <f t="shared" si="8"/>
        <v>0.006873249866932031</v>
      </c>
      <c r="F153" s="3">
        <f t="shared" si="9"/>
        <v>0.006733214710941871</v>
      </c>
      <c r="G153">
        <f>Output!C155</f>
        <v>297</v>
      </c>
      <c r="H153" s="2">
        <f>Output!C461</f>
        <v>357512</v>
      </c>
      <c r="I153" s="2">
        <f>ROUND('GB Controls'!C153,0)*250</f>
        <v>357500</v>
      </c>
      <c r="J153" s="2">
        <f t="shared" si="10"/>
        <v>-12</v>
      </c>
      <c r="K153" s="3">
        <f t="shared" si="11"/>
        <v>1.0000335664335664</v>
      </c>
    </row>
    <row r="154" spans="1:11" ht="12.75">
      <c r="A154" t="s">
        <v>82</v>
      </c>
      <c r="B154" t="s">
        <v>58</v>
      </c>
      <c r="C154" t="s">
        <v>12</v>
      </c>
      <c r="D154" t="s">
        <v>9</v>
      </c>
      <c r="E154" s="3">
        <f t="shared" si="8"/>
        <v>0.0060169864154960544</v>
      </c>
      <c r="F154" s="3">
        <f t="shared" si="9"/>
        <v>0.005795832014436583</v>
      </c>
      <c r="G154">
        <f>Output!C156</f>
        <v>260</v>
      </c>
      <c r="H154" s="2">
        <f>Output!C462</f>
        <v>307740</v>
      </c>
      <c r="I154" s="2">
        <f>ROUND('GB Controls'!C154,0)*250</f>
        <v>307750</v>
      </c>
      <c r="J154" s="2">
        <f t="shared" si="10"/>
        <v>10</v>
      </c>
      <c r="K154" s="3">
        <f t="shared" si="11"/>
        <v>0.9999675060926076</v>
      </c>
    </row>
    <row r="155" spans="1:11" ht="12.75">
      <c r="A155" t="s">
        <v>83</v>
      </c>
      <c r="B155" t="s">
        <v>58</v>
      </c>
      <c r="C155" t="s">
        <v>12</v>
      </c>
      <c r="D155" t="s">
        <v>16</v>
      </c>
      <c r="E155" s="3">
        <f t="shared" si="8"/>
        <v>0.0024299368216426373</v>
      </c>
      <c r="F155" s="3">
        <f t="shared" si="9"/>
        <v>0.0020811432678861093</v>
      </c>
      <c r="G155">
        <f>Output!C157</f>
        <v>105</v>
      </c>
      <c r="H155" s="2">
        <f>Output!C463</f>
        <v>110502</v>
      </c>
      <c r="I155" s="2">
        <f>ROUND('GB Controls'!C155,0)*250</f>
        <v>110500</v>
      </c>
      <c r="J155" s="2">
        <f t="shared" si="10"/>
        <v>-2</v>
      </c>
      <c r="K155" s="3">
        <f t="shared" si="11"/>
        <v>1.0000180995475114</v>
      </c>
    </row>
    <row r="156" spans="1:11" ht="12.75">
      <c r="A156" t="s">
        <v>84</v>
      </c>
      <c r="B156" t="s">
        <v>58</v>
      </c>
      <c r="C156" t="s">
        <v>12</v>
      </c>
      <c r="D156" t="s">
        <v>18</v>
      </c>
      <c r="E156" s="3">
        <f t="shared" si="8"/>
        <v>0.0021753720117562657</v>
      </c>
      <c r="F156" s="3">
        <f t="shared" si="9"/>
        <v>0.0018551031826282037</v>
      </c>
      <c r="G156">
        <f>Output!C158</f>
        <v>94</v>
      </c>
      <c r="H156" s="2">
        <f>Output!C464</f>
        <v>98500</v>
      </c>
      <c r="I156" s="2">
        <f>ROUND('GB Controls'!C156,0)*250</f>
        <v>98500</v>
      </c>
      <c r="J156" s="2">
        <f t="shared" si="10"/>
        <v>0</v>
      </c>
      <c r="K156" s="3">
        <f t="shared" si="11"/>
        <v>1</v>
      </c>
    </row>
    <row r="157" spans="1:11" ht="12.75">
      <c r="A157" t="s">
        <v>85</v>
      </c>
      <c r="B157" t="s">
        <v>58</v>
      </c>
      <c r="C157" t="s">
        <v>12</v>
      </c>
      <c r="D157" t="s">
        <v>314</v>
      </c>
      <c r="E157" s="3">
        <f t="shared" si="8"/>
        <v>0.002846497419638518</v>
      </c>
      <c r="F157" s="3">
        <f t="shared" si="9"/>
        <v>0.0030132525746336732</v>
      </c>
      <c r="G157">
        <f>Output!C159</f>
        <v>123</v>
      </c>
      <c r="H157" s="2">
        <f>Output!C465</f>
        <v>159994</v>
      </c>
      <c r="I157" s="2">
        <f>ROUND('GB Controls'!C157,0)*250</f>
        <v>160000</v>
      </c>
      <c r="J157" s="2">
        <f t="shared" si="10"/>
        <v>6</v>
      </c>
      <c r="K157" s="3">
        <f t="shared" si="11"/>
        <v>0.9999625</v>
      </c>
    </row>
    <row r="158" spans="1:11" ht="12.75">
      <c r="A158" t="s">
        <v>86</v>
      </c>
      <c r="B158" t="s">
        <v>87</v>
      </c>
      <c r="C158" t="s">
        <v>6</v>
      </c>
      <c r="D158" t="s">
        <v>5</v>
      </c>
      <c r="E158" s="3">
        <f t="shared" si="8"/>
        <v>0.009164333155909374</v>
      </c>
      <c r="F158" s="3">
        <f t="shared" si="9"/>
        <v>0.009110609482003023</v>
      </c>
      <c r="G158">
        <f>Output!C160</f>
        <v>396</v>
      </c>
      <c r="H158" s="2">
        <f>Output!C466</f>
        <v>483744</v>
      </c>
      <c r="I158" s="2">
        <f>ROUND('GB Controls'!C158,0)*250</f>
        <v>483750</v>
      </c>
      <c r="J158" s="2">
        <f t="shared" si="10"/>
        <v>6</v>
      </c>
      <c r="K158" s="3">
        <f t="shared" si="11"/>
        <v>0.9999875968992248</v>
      </c>
    </row>
    <row r="159" spans="1:11" ht="12.75">
      <c r="A159" t="s">
        <v>88</v>
      </c>
      <c r="B159" t="s">
        <v>87</v>
      </c>
      <c r="C159" t="s">
        <v>6</v>
      </c>
      <c r="D159" t="s">
        <v>23</v>
      </c>
      <c r="E159" s="3">
        <f t="shared" si="8"/>
        <v>0.007127814676818403</v>
      </c>
      <c r="F159" s="3">
        <f t="shared" si="9"/>
        <v>0.006285560421115579</v>
      </c>
      <c r="G159">
        <f>Output!C161</f>
        <v>308</v>
      </c>
      <c r="H159" s="2">
        <f>Output!C467</f>
        <v>333743</v>
      </c>
      <c r="I159" s="2">
        <f>ROUND('GB Controls'!C159,0)*250</f>
        <v>333750</v>
      </c>
      <c r="J159" s="2">
        <f t="shared" si="10"/>
        <v>7</v>
      </c>
      <c r="K159" s="3">
        <f t="shared" si="11"/>
        <v>0.9999790262172285</v>
      </c>
    </row>
    <row r="160" spans="1:11" ht="12.75">
      <c r="A160" t="s">
        <v>89</v>
      </c>
      <c r="B160" t="s">
        <v>87</v>
      </c>
      <c r="C160" t="s">
        <v>6</v>
      </c>
      <c r="D160" t="s">
        <v>25</v>
      </c>
      <c r="E160" s="3">
        <f t="shared" si="8"/>
        <v>0.004281317257179885</v>
      </c>
      <c r="F160" s="3">
        <f t="shared" si="9"/>
        <v>0.0068553501844377486</v>
      </c>
      <c r="G160">
        <f>Output!C162</f>
        <v>185</v>
      </c>
      <c r="H160" s="2">
        <f>Output!C468</f>
        <v>363997</v>
      </c>
      <c r="I160" s="2">
        <f>ROUND('GB Controls'!C160,0)*250</f>
        <v>364000</v>
      </c>
      <c r="J160" s="2">
        <f t="shared" si="10"/>
        <v>3</v>
      </c>
      <c r="K160" s="3">
        <f t="shared" si="11"/>
        <v>0.9999917582417582</v>
      </c>
    </row>
    <row r="161" spans="1:11" ht="12.75">
      <c r="A161" t="s">
        <v>91</v>
      </c>
      <c r="B161" t="s">
        <v>87</v>
      </c>
      <c r="C161" t="s">
        <v>6</v>
      </c>
      <c r="D161" t="s">
        <v>27</v>
      </c>
      <c r="E161" s="3">
        <f t="shared" si="8"/>
        <v>0.0036333341047418482</v>
      </c>
      <c r="F161" s="3">
        <f t="shared" si="9"/>
        <v>0.006492936473338109</v>
      </c>
      <c r="G161">
        <f>Output!C163</f>
        <v>157</v>
      </c>
      <c r="H161" s="2">
        <f>Output!C469</f>
        <v>344754</v>
      </c>
      <c r="I161" s="2">
        <f>ROUND('GB Controls'!C161,0)*250</f>
        <v>344750</v>
      </c>
      <c r="J161" s="2">
        <f t="shared" si="10"/>
        <v>-4</v>
      </c>
      <c r="K161" s="3">
        <f t="shared" si="11"/>
        <v>1.0000116026105874</v>
      </c>
    </row>
    <row r="162" spans="1:11" ht="12.75">
      <c r="A162" t="s">
        <v>92</v>
      </c>
      <c r="B162" t="s">
        <v>87</v>
      </c>
      <c r="C162" t="s">
        <v>6</v>
      </c>
      <c r="D162" t="s">
        <v>29</v>
      </c>
      <c r="E162" s="3">
        <f t="shared" si="8"/>
        <v>0.00467473559973155</v>
      </c>
      <c r="F162" s="3">
        <f t="shared" si="9"/>
        <v>0.007029240211698725</v>
      </c>
      <c r="G162">
        <f>Output!C164</f>
        <v>202</v>
      </c>
      <c r="H162" s="2">
        <f>Output!C470</f>
        <v>373230</v>
      </c>
      <c r="I162" s="2">
        <f>ROUND('GB Controls'!C162,0)*250</f>
        <v>373250</v>
      </c>
      <c r="J162" s="2">
        <f t="shared" si="10"/>
        <v>20</v>
      </c>
      <c r="K162" s="3">
        <f t="shared" si="11"/>
        <v>0.9999464166108506</v>
      </c>
    </row>
    <row r="163" spans="1:11" ht="12.75">
      <c r="A163" t="s">
        <v>93</v>
      </c>
      <c r="B163" t="s">
        <v>87</v>
      </c>
      <c r="C163" t="s">
        <v>6</v>
      </c>
      <c r="D163" t="s">
        <v>32</v>
      </c>
      <c r="E163" s="3">
        <f t="shared" si="8"/>
        <v>0.004420170789845178</v>
      </c>
      <c r="F163" s="3">
        <f t="shared" si="9"/>
        <v>0.006459827119073536</v>
      </c>
      <c r="G163">
        <f>Output!C165</f>
        <v>191</v>
      </c>
      <c r="H163" s="2">
        <f>Output!C471</f>
        <v>342996</v>
      </c>
      <c r="I163" s="2">
        <f>ROUND('GB Controls'!C163,0)*250</f>
        <v>343000</v>
      </c>
      <c r="J163" s="2">
        <f t="shared" si="10"/>
        <v>4</v>
      </c>
      <c r="K163" s="3">
        <f t="shared" si="11"/>
        <v>0.9999883381924198</v>
      </c>
    </row>
    <row r="164" spans="1:11" ht="12.75">
      <c r="A164" t="s">
        <v>94</v>
      </c>
      <c r="B164" t="s">
        <v>87</v>
      </c>
      <c r="C164" t="s">
        <v>6</v>
      </c>
      <c r="D164" t="s">
        <v>34</v>
      </c>
      <c r="E164" s="3">
        <f t="shared" si="8"/>
        <v>0.004651593344287335</v>
      </c>
      <c r="F164" s="3">
        <f t="shared" si="9"/>
        <v>0.0057630428302644435</v>
      </c>
      <c r="G164">
        <f>Output!C166</f>
        <v>201</v>
      </c>
      <c r="H164" s="2">
        <f>Output!C472</f>
        <v>305999</v>
      </c>
      <c r="I164" s="2">
        <f>ROUND('GB Controls'!C164,0)*250</f>
        <v>306000</v>
      </c>
      <c r="J164" s="2">
        <f t="shared" si="10"/>
        <v>1</v>
      </c>
      <c r="K164" s="3">
        <f t="shared" si="11"/>
        <v>0.9999967320261438</v>
      </c>
    </row>
    <row r="165" spans="1:11" ht="12.75">
      <c r="A165" t="s">
        <v>95</v>
      </c>
      <c r="B165" t="s">
        <v>87</v>
      </c>
      <c r="C165" t="s">
        <v>6</v>
      </c>
      <c r="D165" t="s">
        <v>36</v>
      </c>
      <c r="E165" s="3">
        <f t="shared" si="8"/>
        <v>0.0038184721482955727</v>
      </c>
      <c r="F165" s="3">
        <f t="shared" si="9"/>
        <v>0.004562404983639591</v>
      </c>
      <c r="G165">
        <f>Output!C167</f>
        <v>165</v>
      </c>
      <c r="H165" s="2">
        <f>Output!C473</f>
        <v>242249</v>
      </c>
      <c r="I165" s="2">
        <f>ROUND('GB Controls'!C165,0)*250</f>
        <v>242250</v>
      </c>
      <c r="J165" s="2">
        <f t="shared" si="10"/>
        <v>1</v>
      </c>
      <c r="K165" s="3">
        <f t="shared" si="11"/>
        <v>0.9999958720330238</v>
      </c>
    </row>
    <row r="166" spans="1:11" ht="12.75">
      <c r="A166" t="s">
        <v>96</v>
      </c>
      <c r="B166" t="s">
        <v>87</v>
      </c>
      <c r="C166" t="s">
        <v>6</v>
      </c>
      <c r="D166" t="s">
        <v>11</v>
      </c>
      <c r="E166" s="3">
        <f t="shared" si="8"/>
        <v>0.0053921455185022334</v>
      </c>
      <c r="F166" s="3">
        <f t="shared" si="9"/>
        <v>0.0069167851751152426</v>
      </c>
      <c r="G166">
        <f>Output!C168</f>
        <v>233</v>
      </c>
      <c r="H166" s="2">
        <f>Output!C474</f>
        <v>367259</v>
      </c>
      <c r="I166" s="2">
        <f>ROUND('GB Controls'!C166,0)*250</f>
        <v>367250</v>
      </c>
      <c r="J166" s="2">
        <f t="shared" si="10"/>
        <v>-9</v>
      </c>
      <c r="K166" s="3">
        <f t="shared" si="11"/>
        <v>1.0000245064669844</v>
      </c>
    </row>
    <row r="167" spans="1:11" ht="12.75">
      <c r="A167" t="s">
        <v>97</v>
      </c>
      <c r="B167" t="s">
        <v>87</v>
      </c>
      <c r="C167" t="s">
        <v>6</v>
      </c>
      <c r="D167" t="s">
        <v>9</v>
      </c>
      <c r="E167" s="3">
        <f t="shared" si="8"/>
        <v>0.0025225058434194996</v>
      </c>
      <c r="F167" s="3">
        <f t="shared" si="9"/>
        <v>0.00268865660151086</v>
      </c>
      <c r="G167">
        <f>Output!C169</f>
        <v>109</v>
      </c>
      <c r="H167" s="2">
        <f>Output!C475</f>
        <v>142759</v>
      </c>
      <c r="I167" s="2">
        <f>ROUND('GB Controls'!C167,0)*250</f>
        <v>142750</v>
      </c>
      <c r="J167" s="2">
        <f t="shared" si="10"/>
        <v>-9</v>
      </c>
      <c r="K167" s="3">
        <f t="shared" si="11"/>
        <v>1.0000630472854641</v>
      </c>
    </row>
    <row r="168" spans="1:11" ht="12.75">
      <c r="A168" t="s">
        <v>98</v>
      </c>
      <c r="B168" t="s">
        <v>87</v>
      </c>
      <c r="C168" t="s">
        <v>6</v>
      </c>
      <c r="D168" t="s">
        <v>16</v>
      </c>
      <c r="E168" s="3">
        <f t="shared" si="8"/>
        <v>0.0037259031265187105</v>
      </c>
      <c r="F168" s="3">
        <f t="shared" si="9"/>
        <v>0.0038890119451129774</v>
      </c>
      <c r="G168">
        <f>Output!C170</f>
        <v>161</v>
      </c>
      <c r="H168" s="2">
        <f>Output!C476</f>
        <v>206494</v>
      </c>
      <c r="I168" s="2">
        <f>ROUND('GB Controls'!C168,0)*250</f>
        <v>206500</v>
      </c>
      <c r="J168" s="2">
        <f t="shared" si="10"/>
        <v>6</v>
      </c>
      <c r="K168" s="3">
        <f t="shared" si="11"/>
        <v>0.9999709443099274</v>
      </c>
    </row>
    <row r="169" spans="1:11" ht="12.75">
      <c r="A169" t="s">
        <v>99</v>
      </c>
      <c r="B169" t="s">
        <v>87</v>
      </c>
      <c r="C169" t="s">
        <v>6</v>
      </c>
      <c r="D169" t="s">
        <v>18</v>
      </c>
      <c r="E169" s="3">
        <f t="shared" si="8"/>
        <v>0.0015505311147624447</v>
      </c>
      <c r="F169" s="3">
        <f t="shared" si="9"/>
        <v>0.0014172423309234004</v>
      </c>
      <c r="G169">
        <f>Output!C171</f>
        <v>67</v>
      </c>
      <c r="H169" s="2">
        <f>Output!C477</f>
        <v>75251</v>
      </c>
      <c r="I169" s="2">
        <f>ROUND('GB Controls'!C169,0)*250</f>
        <v>75250</v>
      </c>
      <c r="J169" s="2">
        <f t="shared" si="10"/>
        <v>-1</v>
      </c>
      <c r="K169" s="3">
        <f t="shared" si="11"/>
        <v>1.000013289036545</v>
      </c>
    </row>
    <row r="170" spans="1:11" ht="12.75">
      <c r="A170" t="s">
        <v>100</v>
      </c>
      <c r="B170" t="s">
        <v>87</v>
      </c>
      <c r="C170" t="s">
        <v>6</v>
      </c>
      <c r="D170" t="s">
        <v>314</v>
      </c>
      <c r="E170" s="3">
        <f t="shared" si="8"/>
        <v>0.0018513804355372475</v>
      </c>
      <c r="F170" s="3">
        <f t="shared" si="9"/>
        <v>0.0016667113335334836</v>
      </c>
      <c r="G170">
        <f>Output!C172</f>
        <v>80</v>
      </c>
      <c r="H170" s="2">
        <f>Output!C478</f>
        <v>88497</v>
      </c>
      <c r="I170" s="2">
        <f>ROUND('GB Controls'!C170,0)*250</f>
        <v>88500</v>
      </c>
      <c r="J170" s="2">
        <f t="shared" si="10"/>
        <v>3</v>
      </c>
      <c r="K170" s="3">
        <f t="shared" si="11"/>
        <v>0.9999661016949153</v>
      </c>
    </row>
    <row r="171" spans="1:11" ht="12.75">
      <c r="A171" t="s">
        <v>102</v>
      </c>
      <c r="B171" t="s">
        <v>87</v>
      </c>
      <c r="C171" t="s">
        <v>12</v>
      </c>
      <c r="D171" t="s">
        <v>5</v>
      </c>
      <c r="E171" s="3">
        <f t="shared" si="8"/>
        <v>0.008354354215361829</v>
      </c>
      <c r="F171" s="3">
        <f t="shared" si="9"/>
        <v>0.008785900507671114</v>
      </c>
      <c r="G171">
        <f>Output!C173</f>
        <v>361</v>
      </c>
      <c r="H171" s="2">
        <f>Output!C479</f>
        <v>466503</v>
      </c>
      <c r="I171" s="2">
        <f>ROUND('GB Controls'!C171,0)*250</f>
        <v>466500</v>
      </c>
      <c r="J171" s="2">
        <f t="shared" si="10"/>
        <v>-3</v>
      </c>
      <c r="K171" s="3">
        <f t="shared" si="11"/>
        <v>1.000006430868167</v>
      </c>
    </row>
    <row r="172" spans="1:11" ht="12.75">
      <c r="A172" t="s">
        <v>103</v>
      </c>
      <c r="B172" t="s">
        <v>87</v>
      </c>
      <c r="C172" t="s">
        <v>12</v>
      </c>
      <c r="D172" t="s">
        <v>23</v>
      </c>
      <c r="E172" s="3">
        <f t="shared" si="8"/>
        <v>0.0060632709263844856</v>
      </c>
      <c r="F172" s="3">
        <f t="shared" si="9"/>
        <v>0.0060220416015081294</v>
      </c>
      <c r="G172">
        <f>Output!C174</f>
        <v>262</v>
      </c>
      <c r="H172" s="2">
        <f>Output!C480</f>
        <v>319751</v>
      </c>
      <c r="I172" s="2">
        <f>ROUND('GB Controls'!C172,0)*250</f>
        <v>319750</v>
      </c>
      <c r="J172" s="2">
        <f t="shared" si="10"/>
        <v>-1</v>
      </c>
      <c r="K172" s="3">
        <f t="shared" si="11"/>
        <v>1.000003127443315</v>
      </c>
    </row>
    <row r="173" spans="1:11" ht="12.75">
      <c r="A173" t="s">
        <v>104</v>
      </c>
      <c r="B173" t="s">
        <v>87</v>
      </c>
      <c r="C173" t="s">
        <v>12</v>
      </c>
      <c r="D173" t="s">
        <v>25</v>
      </c>
      <c r="E173" s="3">
        <f t="shared" si="8"/>
        <v>0.004651593344287335</v>
      </c>
      <c r="F173" s="3">
        <f t="shared" si="9"/>
        <v>0.006916596839766752</v>
      </c>
      <c r="G173">
        <f>Output!C175</f>
        <v>201</v>
      </c>
      <c r="H173" s="2">
        <f>Output!C481</f>
        <v>367249</v>
      </c>
      <c r="I173" s="2">
        <f>ROUND('GB Controls'!C173,0)*250</f>
        <v>367250</v>
      </c>
      <c r="J173" s="2">
        <f t="shared" si="10"/>
        <v>1</v>
      </c>
      <c r="K173" s="3">
        <f t="shared" si="11"/>
        <v>0.9999972770592239</v>
      </c>
    </row>
    <row r="174" spans="1:11" ht="12.75">
      <c r="A174" t="s">
        <v>105</v>
      </c>
      <c r="B174" t="s">
        <v>87</v>
      </c>
      <c r="C174" t="s">
        <v>12</v>
      </c>
      <c r="D174" t="s">
        <v>27</v>
      </c>
      <c r="E174" s="3">
        <f t="shared" si="8"/>
        <v>0.004906158154173706</v>
      </c>
      <c r="F174" s="3">
        <f t="shared" si="9"/>
        <v>0.006940364760746213</v>
      </c>
      <c r="G174">
        <f>Output!C176</f>
        <v>212</v>
      </c>
      <c r="H174" s="2">
        <f>Output!C482</f>
        <v>368511</v>
      </c>
      <c r="I174" s="2">
        <f>ROUND('GB Controls'!C174,0)*250</f>
        <v>368500</v>
      </c>
      <c r="J174" s="2">
        <f t="shared" si="10"/>
        <v>-11</v>
      </c>
      <c r="K174" s="3">
        <f t="shared" si="11"/>
        <v>1.0000298507462686</v>
      </c>
    </row>
    <row r="175" spans="1:11" ht="12.75">
      <c r="A175" t="s">
        <v>106</v>
      </c>
      <c r="B175" t="s">
        <v>87</v>
      </c>
      <c r="C175" t="s">
        <v>12</v>
      </c>
      <c r="D175" t="s">
        <v>29</v>
      </c>
      <c r="E175" s="3">
        <f t="shared" si="8"/>
        <v>0.0053921455185022334</v>
      </c>
      <c r="F175" s="3">
        <f t="shared" si="9"/>
        <v>0.006521054940867691</v>
      </c>
      <c r="G175">
        <f>Output!C177</f>
        <v>233</v>
      </c>
      <c r="H175" s="2">
        <f>Output!C483</f>
        <v>346247</v>
      </c>
      <c r="I175" s="2">
        <f>ROUND('GB Controls'!C175,0)*250</f>
        <v>346250</v>
      </c>
      <c r="J175" s="2">
        <f t="shared" si="10"/>
        <v>3</v>
      </c>
      <c r="K175" s="3">
        <f t="shared" si="11"/>
        <v>0.9999913357400722</v>
      </c>
    </row>
    <row r="176" spans="1:11" ht="12.75">
      <c r="A176" t="s">
        <v>107</v>
      </c>
      <c r="B176" t="s">
        <v>87</v>
      </c>
      <c r="C176" t="s">
        <v>12</v>
      </c>
      <c r="D176" t="s">
        <v>32</v>
      </c>
      <c r="E176" s="3">
        <f t="shared" si="8"/>
        <v>0.0051838652195042925</v>
      </c>
      <c r="F176" s="3">
        <f t="shared" si="9"/>
        <v>0.005955992394792626</v>
      </c>
      <c r="G176">
        <f>Output!C178</f>
        <v>224</v>
      </c>
      <c r="H176" s="2">
        <f>Output!C484</f>
        <v>316244</v>
      </c>
      <c r="I176" s="2">
        <f>ROUND('GB Controls'!C176,0)*250</f>
        <v>316250</v>
      </c>
      <c r="J176" s="2">
        <f t="shared" si="10"/>
        <v>6</v>
      </c>
      <c r="K176" s="3">
        <f t="shared" si="11"/>
        <v>0.9999810276679841</v>
      </c>
    </row>
    <row r="177" spans="1:11" ht="12.75">
      <c r="A177" t="s">
        <v>108</v>
      </c>
      <c r="B177" t="s">
        <v>87</v>
      </c>
      <c r="C177" t="s">
        <v>12</v>
      </c>
      <c r="D177" t="s">
        <v>34</v>
      </c>
      <c r="E177" s="3">
        <f t="shared" si="8"/>
        <v>0.005021869431394784</v>
      </c>
      <c r="F177" s="3">
        <f t="shared" si="9"/>
        <v>0.005602976617582646</v>
      </c>
      <c r="G177">
        <f>Output!C179</f>
        <v>217</v>
      </c>
      <c r="H177" s="2">
        <f>Output!C485</f>
        <v>297500</v>
      </c>
      <c r="I177" s="2">
        <f>ROUND('GB Controls'!C177,0)*250</f>
        <v>297500</v>
      </c>
      <c r="J177" s="2">
        <f t="shared" si="10"/>
        <v>0</v>
      </c>
      <c r="K177" s="3">
        <f t="shared" si="11"/>
        <v>1</v>
      </c>
    </row>
    <row r="178" spans="1:11" ht="12.75">
      <c r="A178" t="s">
        <v>109</v>
      </c>
      <c r="B178" t="s">
        <v>87</v>
      </c>
      <c r="C178" t="s">
        <v>12</v>
      </c>
      <c r="D178" t="s">
        <v>36</v>
      </c>
      <c r="E178" s="3">
        <f t="shared" si="8"/>
        <v>0.00409617921362616</v>
      </c>
      <c r="F178" s="3">
        <f t="shared" si="9"/>
        <v>0.004670622474882044</v>
      </c>
      <c r="G178">
        <f>Output!C180</f>
        <v>177</v>
      </c>
      <c r="H178" s="2">
        <f>Output!C486</f>
        <v>247995</v>
      </c>
      <c r="I178" s="2">
        <f>ROUND('GB Controls'!C178,0)*250</f>
        <v>248000</v>
      </c>
      <c r="J178" s="2">
        <f t="shared" si="10"/>
        <v>5</v>
      </c>
      <c r="K178" s="3">
        <f t="shared" si="11"/>
        <v>0.9999798387096774</v>
      </c>
    </row>
    <row r="179" spans="1:11" ht="12.75">
      <c r="A179" t="s">
        <v>110</v>
      </c>
      <c r="B179" t="s">
        <v>87</v>
      </c>
      <c r="C179" t="s">
        <v>12</v>
      </c>
      <c r="D179" t="s">
        <v>11</v>
      </c>
      <c r="E179" s="3">
        <f t="shared" si="8"/>
        <v>0.006294693480826641</v>
      </c>
      <c r="F179" s="3">
        <f t="shared" si="9"/>
        <v>0.007368639343212866</v>
      </c>
      <c r="G179">
        <f>Output!C181</f>
        <v>272</v>
      </c>
      <c r="H179" s="2">
        <f>Output!C487</f>
        <v>391251</v>
      </c>
      <c r="I179" s="2">
        <f>ROUND('GB Controls'!C179,0)*250</f>
        <v>391250</v>
      </c>
      <c r="J179" s="2">
        <f t="shared" si="10"/>
        <v>-1</v>
      </c>
      <c r="K179" s="3">
        <f t="shared" si="11"/>
        <v>1.0000025559105432</v>
      </c>
    </row>
    <row r="180" spans="1:11" ht="12.75">
      <c r="A180" t="s">
        <v>111</v>
      </c>
      <c r="B180" t="s">
        <v>87</v>
      </c>
      <c r="C180" t="s">
        <v>12</v>
      </c>
      <c r="D180" t="s">
        <v>9</v>
      </c>
      <c r="E180" s="3">
        <f t="shared" si="8"/>
        <v>0.004628451088843119</v>
      </c>
      <c r="F180" s="3">
        <f t="shared" si="9"/>
        <v>0.005372020979729147</v>
      </c>
      <c r="G180">
        <f>Output!C182</f>
        <v>200</v>
      </c>
      <c r="H180" s="2">
        <f>Output!C488</f>
        <v>285237</v>
      </c>
      <c r="I180" s="2">
        <f>ROUND('GB Controls'!C180,0)*250</f>
        <v>285250</v>
      </c>
      <c r="J180" s="2">
        <f t="shared" si="10"/>
        <v>13</v>
      </c>
      <c r="K180" s="3">
        <f t="shared" si="11"/>
        <v>0.999954425942156</v>
      </c>
    </row>
    <row r="181" spans="1:11" ht="12.75">
      <c r="A181" t="s">
        <v>113</v>
      </c>
      <c r="B181" t="s">
        <v>87</v>
      </c>
      <c r="C181" t="s">
        <v>12</v>
      </c>
      <c r="D181" t="s">
        <v>16</v>
      </c>
      <c r="E181" s="3">
        <f t="shared" si="8"/>
        <v>0.002383652310754206</v>
      </c>
      <c r="F181" s="3">
        <f t="shared" si="9"/>
        <v>0.00197744582500742</v>
      </c>
      <c r="G181">
        <f>Output!C183</f>
        <v>103</v>
      </c>
      <c r="H181" s="2">
        <f>Output!C489</f>
        <v>104996</v>
      </c>
      <c r="I181" s="2">
        <f>ROUND('GB Controls'!C181,0)*250</f>
        <v>105000</v>
      </c>
      <c r="J181" s="2">
        <f t="shared" si="10"/>
        <v>4</v>
      </c>
      <c r="K181" s="3">
        <f t="shared" si="11"/>
        <v>0.9999619047619047</v>
      </c>
    </row>
    <row r="182" spans="1:11" ht="12.75">
      <c r="A182" t="s">
        <v>114</v>
      </c>
      <c r="B182" t="s">
        <v>87</v>
      </c>
      <c r="C182" t="s">
        <v>12</v>
      </c>
      <c r="D182" t="s">
        <v>18</v>
      </c>
      <c r="E182" s="3">
        <f t="shared" si="8"/>
        <v>0.001990233968202541</v>
      </c>
      <c r="F182" s="3">
        <f t="shared" si="9"/>
        <v>0.001742252641812892</v>
      </c>
      <c r="G182">
        <f>Output!C184</f>
        <v>86</v>
      </c>
      <c r="H182" s="2">
        <f>Output!C490</f>
        <v>92508</v>
      </c>
      <c r="I182" s="2">
        <f>ROUND('GB Controls'!C182,0)*250</f>
        <v>92500</v>
      </c>
      <c r="J182" s="2">
        <f t="shared" si="10"/>
        <v>-8</v>
      </c>
      <c r="K182" s="3">
        <f t="shared" si="11"/>
        <v>1.0000864864864865</v>
      </c>
    </row>
    <row r="183" spans="1:11" ht="12.75">
      <c r="A183" t="s">
        <v>115</v>
      </c>
      <c r="B183" t="s">
        <v>87</v>
      </c>
      <c r="C183" t="s">
        <v>12</v>
      </c>
      <c r="D183" t="s">
        <v>314</v>
      </c>
      <c r="E183" s="3">
        <f t="shared" si="8"/>
        <v>0.002105945245423619</v>
      </c>
      <c r="F183" s="3">
        <f t="shared" si="9"/>
        <v>0.002815764128206878</v>
      </c>
      <c r="G183">
        <f>Output!C185</f>
        <v>91</v>
      </c>
      <c r="H183" s="2">
        <f>Output!C491</f>
        <v>149508</v>
      </c>
      <c r="I183" s="2">
        <f>ROUND('GB Controls'!C183,0)*250</f>
        <v>149500</v>
      </c>
      <c r="J183" s="2">
        <f t="shared" si="10"/>
        <v>-8</v>
      </c>
      <c r="K183" s="3">
        <f t="shared" si="11"/>
        <v>1.0000535117056857</v>
      </c>
    </row>
    <row r="184" spans="1:11" ht="12.75">
      <c r="A184" t="s">
        <v>116</v>
      </c>
      <c r="B184" t="s">
        <v>117</v>
      </c>
      <c r="C184" t="s">
        <v>6</v>
      </c>
      <c r="D184" t="s">
        <v>5</v>
      </c>
      <c r="E184" s="3">
        <f t="shared" si="8"/>
        <v>0.009835458563791626</v>
      </c>
      <c r="F184" s="3">
        <f t="shared" si="9"/>
        <v>0.009195303888219054</v>
      </c>
      <c r="G184">
        <f>Output!C186</f>
        <v>425</v>
      </c>
      <c r="H184" s="2">
        <f>Output!C492</f>
        <v>488241</v>
      </c>
      <c r="I184" s="2">
        <f>ROUND('GB Controls'!C184,0)*250</f>
        <v>488250</v>
      </c>
      <c r="J184" s="2">
        <f t="shared" si="10"/>
        <v>9</v>
      </c>
      <c r="K184" s="3">
        <f t="shared" si="11"/>
        <v>0.9999815668202765</v>
      </c>
    </row>
    <row r="185" spans="1:11" ht="12.75">
      <c r="A185" t="s">
        <v>118</v>
      </c>
      <c r="B185" t="s">
        <v>117</v>
      </c>
      <c r="C185" t="s">
        <v>6</v>
      </c>
      <c r="D185" t="s">
        <v>23</v>
      </c>
      <c r="E185" s="3">
        <f t="shared" si="8"/>
        <v>0.008539492258915553</v>
      </c>
      <c r="F185" s="3">
        <f t="shared" si="9"/>
        <v>0.00789098743225036</v>
      </c>
      <c r="G185">
        <f>Output!C187</f>
        <v>369</v>
      </c>
      <c r="H185" s="2">
        <f>Output!C493</f>
        <v>418986</v>
      </c>
      <c r="I185" s="2">
        <f>ROUND('GB Controls'!C185,0)*250</f>
        <v>419000</v>
      </c>
      <c r="J185" s="2">
        <f t="shared" si="10"/>
        <v>14</v>
      </c>
      <c r="K185" s="3">
        <f t="shared" si="11"/>
        <v>0.9999665871121718</v>
      </c>
    </row>
    <row r="186" spans="1:11" ht="12.75">
      <c r="A186" t="s">
        <v>119</v>
      </c>
      <c r="B186" t="s">
        <v>117</v>
      </c>
      <c r="C186" t="s">
        <v>6</v>
      </c>
      <c r="D186" t="s">
        <v>25</v>
      </c>
      <c r="E186" s="3">
        <f t="shared" si="8"/>
        <v>0.004790446876952628</v>
      </c>
      <c r="F186" s="3">
        <f t="shared" si="9"/>
        <v>0.0071284929403530465</v>
      </c>
      <c r="G186">
        <f>Output!C188</f>
        <v>207</v>
      </c>
      <c r="H186" s="2">
        <f>Output!C494</f>
        <v>378500</v>
      </c>
      <c r="I186" s="2">
        <f>ROUND('GB Controls'!C186,0)*250</f>
        <v>378500</v>
      </c>
      <c r="J186" s="2">
        <f t="shared" si="10"/>
        <v>0</v>
      </c>
      <c r="K186" s="3">
        <f t="shared" si="11"/>
        <v>1</v>
      </c>
    </row>
    <row r="187" spans="1:11" ht="12.75">
      <c r="A187" t="s">
        <v>120</v>
      </c>
      <c r="B187" t="s">
        <v>117</v>
      </c>
      <c r="C187" t="s">
        <v>6</v>
      </c>
      <c r="D187" t="s">
        <v>27</v>
      </c>
      <c r="E187" s="3">
        <f t="shared" si="8"/>
        <v>0.0039341834255166505</v>
      </c>
      <c r="F187" s="3">
        <f t="shared" si="9"/>
        <v>0.004614272538613785</v>
      </c>
      <c r="G187">
        <f>Output!C189</f>
        <v>170</v>
      </c>
      <c r="H187" s="2">
        <f>Output!C495</f>
        <v>245003</v>
      </c>
      <c r="I187" s="2">
        <f>ROUND('GB Controls'!C187,0)*250</f>
        <v>245000</v>
      </c>
      <c r="J187" s="2">
        <f t="shared" si="10"/>
        <v>-3</v>
      </c>
      <c r="K187" s="3">
        <f t="shared" si="11"/>
        <v>1.0000122448979591</v>
      </c>
    </row>
    <row r="188" spans="1:11" ht="12.75">
      <c r="A188" t="s">
        <v>121</v>
      </c>
      <c r="B188" t="s">
        <v>117</v>
      </c>
      <c r="C188" t="s">
        <v>6</v>
      </c>
      <c r="D188" t="s">
        <v>29</v>
      </c>
      <c r="E188" s="3">
        <f t="shared" si="8"/>
        <v>0.004535882067066256</v>
      </c>
      <c r="F188" s="3">
        <f t="shared" si="9"/>
        <v>0.004632974238718859</v>
      </c>
      <c r="G188">
        <f>Output!C190</f>
        <v>196</v>
      </c>
      <c r="H188" s="2">
        <f>Output!C496</f>
        <v>245996</v>
      </c>
      <c r="I188" s="2">
        <f>ROUND('GB Controls'!C188,0)*250</f>
        <v>246000</v>
      </c>
      <c r="J188" s="2">
        <f t="shared" si="10"/>
        <v>4</v>
      </c>
      <c r="K188" s="3">
        <f t="shared" si="11"/>
        <v>0.9999837398373984</v>
      </c>
    </row>
    <row r="189" spans="1:11" ht="12.75">
      <c r="A189" t="s">
        <v>122</v>
      </c>
      <c r="B189" t="s">
        <v>117</v>
      </c>
      <c r="C189" t="s">
        <v>6</v>
      </c>
      <c r="D189" t="s">
        <v>32</v>
      </c>
      <c r="E189" s="3">
        <f t="shared" si="8"/>
        <v>0.005484714540279096</v>
      </c>
      <c r="F189" s="3">
        <f t="shared" si="9"/>
        <v>0.005522990595078869</v>
      </c>
      <c r="G189">
        <f>Output!C191</f>
        <v>237</v>
      </c>
      <c r="H189" s="2">
        <f>Output!C497</f>
        <v>293253</v>
      </c>
      <c r="I189" s="2">
        <f>ROUND('GB Controls'!C189,0)*250</f>
        <v>293250</v>
      </c>
      <c r="J189" s="2">
        <f t="shared" si="10"/>
        <v>-3</v>
      </c>
      <c r="K189" s="3">
        <f t="shared" si="11"/>
        <v>1.0000102301790281</v>
      </c>
    </row>
    <row r="190" spans="1:11" ht="12.75">
      <c r="A190" t="s">
        <v>123</v>
      </c>
      <c r="B190" t="s">
        <v>117</v>
      </c>
      <c r="C190" t="s">
        <v>6</v>
      </c>
      <c r="D190" t="s">
        <v>34</v>
      </c>
      <c r="E190" s="3">
        <f t="shared" si="8"/>
        <v>0.005507856795723311</v>
      </c>
      <c r="F190" s="3">
        <f t="shared" si="9"/>
        <v>0.006012417665200281</v>
      </c>
      <c r="G190">
        <f>Output!C192</f>
        <v>238</v>
      </c>
      <c r="H190" s="2">
        <f>Output!C498</f>
        <v>319240</v>
      </c>
      <c r="I190" s="2">
        <f>ROUND('GB Controls'!C190,0)*250</f>
        <v>319250</v>
      </c>
      <c r="J190" s="2">
        <f t="shared" si="10"/>
        <v>10</v>
      </c>
      <c r="K190" s="3">
        <f t="shared" si="11"/>
        <v>0.9999686765857478</v>
      </c>
    </row>
    <row r="191" spans="1:11" ht="12.75">
      <c r="A191" t="s">
        <v>125</v>
      </c>
      <c r="B191" t="s">
        <v>117</v>
      </c>
      <c r="C191" t="s">
        <v>6</v>
      </c>
      <c r="D191" t="s">
        <v>36</v>
      </c>
      <c r="E191" s="3">
        <f t="shared" si="8"/>
        <v>0.005114438453171646</v>
      </c>
      <c r="F191" s="3">
        <f t="shared" si="9"/>
        <v>0.005414528267883379</v>
      </c>
      <c r="G191">
        <f>Output!C193</f>
        <v>221</v>
      </c>
      <c r="H191" s="2">
        <f>Output!C499</f>
        <v>287494</v>
      </c>
      <c r="I191" s="2">
        <f>ROUND('GB Controls'!C191,0)*250</f>
        <v>287500</v>
      </c>
      <c r="J191" s="2">
        <f t="shared" si="10"/>
        <v>6</v>
      </c>
      <c r="K191" s="3">
        <f t="shared" si="11"/>
        <v>0.9999791304347826</v>
      </c>
    </row>
    <row r="192" spans="1:11" ht="12.75">
      <c r="A192" t="s">
        <v>126</v>
      </c>
      <c r="B192" t="s">
        <v>117</v>
      </c>
      <c r="C192" t="s">
        <v>6</v>
      </c>
      <c r="D192" t="s">
        <v>11</v>
      </c>
      <c r="E192" s="3">
        <f t="shared" si="8"/>
        <v>0.009233759922242022</v>
      </c>
      <c r="F192" s="3">
        <f t="shared" si="9"/>
        <v>0.009567266201487144</v>
      </c>
      <c r="G192">
        <f>Output!C194</f>
        <v>399</v>
      </c>
      <c r="H192" s="2">
        <f>Output!C500</f>
        <v>507991</v>
      </c>
      <c r="I192" s="2">
        <f>ROUND('GB Controls'!C192,0)*250</f>
        <v>508000</v>
      </c>
      <c r="J192" s="2">
        <f t="shared" si="10"/>
        <v>9</v>
      </c>
      <c r="K192" s="3">
        <f t="shared" si="11"/>
        <v>0.999982283464567</v>
      </c>
    </row>
    <row r="193" spans="1:11" ht="12.75">
      <c r="A193" t="s">
        <v>127</v>
      </c>
      <c r="B193" t="s">
        <v>117</v>
      </c>
      <c r="C193" t="s">
        <v>6</v>
      </c>
      <c r="D193" t="s">
        <v>9</v>
      </c>
      <c r="E193" s="3">
        <f t="shared" si="8"/>
        <v>0.004397028534400963</v>
      </c>
      <c r="F193" s="3">
        <f t="shared" si="9"/>
        <v>0.004482494295275211</v>
      </c>
      <c r="G193">
        <f>Output!C195</f>
        <v>190</v>
      </c>
      <c r="H193" s="2">
        <f>Output!C501</f>
        <v>238006</v>
      </c>
      <c r="I193" s="2">
        <f>ROUND('GB Controls'!C193,0)*250</f>
        <v>238000</v>
      </c>
      <c r="J193" s="2">
        <f t="shared" si="10"/>
        <v>-6</v>
      </c>
      <c r="K193" s="3">
        <f t="shared" si="11"/>
        <v>1.0000252100840337</v>
      </c>
    </row>
    <row r="194" spans="1:11" ht="12.75">
      <c r="A194" t="s">
        <v>128</v>
      </c>
      <c r="B194" t="s">
        <v>117</v>
      </c>
      <c r="C194" t="s">
        <v>6</v>
      </c>
      <c r="D194" t="s">
        <v>16</v>
      </c>
      <c r="E194" s="3">
        <f aca="true" t="shared" si="12" ref="E194:E261">G194/G$263</f>
        <v>0.006317835736270857</v>
      </c>
      <c r="F194" s="3">
        <f aca="true" t="shared" si="13" ref="F194:F261">H194/H$263</f>
        <v>0.006041025804635939</v>
      </c>
      <c r="G194">
        <f>Output!C196</f>
        <v>273</v>
      </c>
      <c r="H194" s="2">
        <f>Output!C502</f>
        <v>320759</v>
      </c>
      <c r="I194" s="2">
        <f>ROUND('GB Controls'!C194,0)*250</f>
        <v>320750</v>
      </c>
      <c r="J194" s="2">
        <f t="shared" si="10"/>
        <v>-9</v>
      </c>
      <c r="K194" s="3">
        <f t="shared" si="11"/>
        <v>1.0000280592361652</v>
      </c>
    </row>
    <row r="195" spans="1:11" ht="12.75">
      <c r="A195" t="s">
        <v>129</v>
      </c>
      <c r="B195" t="s">
        <v>117</v>
      </c>
      <c r="C195" t="s">
        <v>6</v>
      </c>
      <c r="D195" t="s">
        <v>18</v>
      </c>
      <c r="E195" s="3">
        <f t="shared" si="12"/>
        <v>0.002383652310754206</v>
      </c>
      <c r="F195" s="3">
        <f t="shared" si="13"/>
        <v>0.002212996845364079</v>
      </c>
      <c r="G195">
        <f>Output!C197</f>
        <v>103</v>
      </c>
      <c r="H195" s="2">
        <f>Output!C503</f>
        <v>117503</v>
      </c>
      <c r="I195" s="2">
        <f>ROUND('GB Controls'!C195,0)*250</f>
        <v>117500</v>
      </c>
      <c r="J195" s="2">
        <f aca="true" t="shared" si="14" ref="J195:J258">I195-H195</f>
        <v>-3</v>
      </c>
      <c r="K195" s="3">
        <f aca="true" t="shared" si="15" ref="K195:K258">H195/I195</f>
        <v>1.0000255319148936</v>
      </c>
    </row>
    <row r="196" spans="1:11" ht="12.75">
      <c r="A196" t="s">
        <v>130</v>
      </c>
      <c r="B196" t="s">
        <v>117</v>
      </c>
      <c r="C196" t="s">
        <v>6</v>
      </c>
      <c r="D196" t="s">
        <v>314</v>
      </c>
      <c r="E196" s="3">
        <f t="shared" si="12"/>
        <v>0.0031010622295248895</v>
      </c>
      <c r="F196" s="3">
        <f t="shared" si="13"/>
        <v>0.002660123796214599</v>
      </c>
      <c r="G196">
        <f>Output!C198</f>
        <v>134</v>
      </c>
      <c r="H196" s="2">
        <f>Output!C504</f>
        <v>141244</v>
      </c>
      <c r="I196" s="2">
        <f>ROUND('GB Controls'!C196,0)*250</f>
        <v>141250</v>
      </c>
      <c r="J196" s="2">
        <f t="shared" si="14"/>
        <v>6</v>
      </c>
      <c r="K196" s="3">
        <f t="shared" si="15"/>
        <v>0.9999575221238938</v>
      </c>
    </row>
    <row r="197" spans="1:11" ht="12.75">
      <c r="A197" t="s">
        <v>131</v>
      </c>
      <c r="B197" t="s">
        <v>117</v>
      </c>
      <c r="C197" t="s">
        <v>12</v>
      </c>
      <c r="D197" t="s">
        <v>5</v>
      </c>
      <c r="E197" s="3">
        <f t="shared" si="12"/>
        <v>0.010090023373677998</v>
      </c>
      <c r="F197" s="3">
        <f t="shared" si="13"/>
        <v>0.008776521407316305</v>
      </c>
      <c r="G197">
        <f>Output!C199</f>
        <v>436</v>
      </c>
      <c r="H197" s="2">
        <f>Output!C505</f>
        <v>466005</v>
      </c>
      <c r="I197" s="2">
        <f>ROUND('GB Controls'!C197,0)*250</f>
        <v>466000</v>
      </c>
      <c r="J197" s="2">
        <f t="shared" si="14"/>
        <v>-5</v>
      </c>
      <c r="K197" s="3">
        <f t="shared" si="15"/>
        <v>1.000010729613734</v>
      </c>
    </row>
    <row r="198" spans="1:11" ht="12.75">
      <c r="A198" t="s">
        <v>132</v>
      </c>
      <c r="B198" t="s">
        <v>117</v>
      </c>
      <c r="C198" t="s">
        <v>12</v>
      </c>
      <c r="D198" t="s">
        <v>23</v>
      </c>
      <c r="E198" s="3">
        <f t="shared" si="12"/>
        <v>0.007312952720372128</v>
      </c>
      <c r="F198" s="3">
        <f t="shared" si="13"/>
        <v>0.007410845294809514</v>
      </c>
      <c r="G198">
        <f>Output!C200</f>
        <v>316</v>
      </c>
      <c r="H198" s="2">
        <f>Output!C506</f>
        <v>393492</v>
      </c>
      <c r="I198" s="2">
        <f>ROUND('GB Controls'!C198,0)*250</f>
        <v>393500</v>
      </c>
      <c r="J198" s="2">
        <f t="shared" si="14"/>
        <v>8</v>
      </c>
      <c r="K198" s="3">
        <f t="shared" si="15"/>
        <v>0.9999796696315121</v>
      </c>
    </row>
    <row r="199" spans="1:11" ht="12.75">
      <c r="A199" t="s">
        <v>133</v>
      </c>
      <c r="B199" t="s">
        <v>117</v>
      </c>
      <c r="C199" t="s">
        <v>12</v>
      </c>
      <c r="D199" t="s">
        <v>25</v>
      </c>
      <c r="E199" s="3">
        <f t="shared" si="12"/>
        <v>0.004998727175950568</v>
      </c>
      <c r="F199" s="3">
        <f t="shared" si="13"/>
        <v>0.006718920057991467</v>
      </c>
      <c r="G199">
        <f>Output!C201</f>
        <v>216</v>
      </c>
      <c r="H199" s="2">
        <f>Output!C507</f>
        <v>356753</v>
      </c>
      <c r="I199" s="2">
        <f>ROUND('GB Controls'!C199,0)*250</f>
        <v>356750</v>
      </c>
      <c r="J199" s="2">
        <f t="shared" si="14"/>
        <v>-3</v>
      </c>
      <c r="K199" s="3">
        <f t="shared" si="15"/>
        <v>1.000008409250175</v>
      </c>
    </row>
    <row r="200" spans="1:11" ht="12.75">
      <c r="A200" t="s">
        <v>134</v>
      </c>
      <c r="B200" t="s">
        <v>117</v>
      </c>
      <c r="C200" t="s">
        <v>12</v>
      </c>
      <c r="D200" t="s">
        <v>27</v>
      </c>
      <c r="E200" s="3">
        <f t="shared" si="12"/>
        <v>0.00467473559973155</v>
      </c>
      <c r="F200" s="3">
        <f t="shared" si="13"/>
        <v>0.0045908059541919085</v>
      </c>
      <c r="G200">
        <f>Output!C202</f>
        <v>202</v>
      </c>
      <c r="H200" s="2">
        <f>Output!C508</f>
        <v>243757</v>
      </c>
      <c r="I200" s="2">
        <f>ROUND('GB Controls'!C200,0)*250</f>
        <v>243750</v>
      </c>
      <c r="J200" s="2">
        <f t="shared" si="14"/>
        <v>-7</v>
      </c>
      <c r="K200" s="3">
        <f t="shared" si="15"/>
        <v>1.000028717948718</v>
      </c>
    </row>
    <row r="201" spans="1:11" ht="12.75">
      <c r="A201" t="s">
        <v>137</v>
      </c>
      <c r="B201" t="s">
        <v>117</v>
      </c>
      <c r="C201" t="s">
        <v>12</v>
      </c>
      <c r="D201" t="s">
        <v>29</v>
      </c>
      <c r="E201" s="3">
        <f t="shared" si="12"/>
        <v>0.005021869431394784</v>
      </c>
      <c r="F201" s="3">
        <f t="shared" si="13"/>
        <v>0.004816733038240721</v>
      </c>
      <c r="G201">
        <f>Output!C203</f>
        <v>217</v>
      </c>
      <c r="H201" s="2">
        <f>Output!C509</f>
        <v>255753</v>
      </c>
      <c r="I201" s="2">
        <f>ROUND('GB Controls'!C201,0)*250</f>
        <v>255750</v>
      </c>
      <c r="J201" s="2">
        <f t="shared" si="14"/>
        <v>-3</v>
      </c>
      <c r="K201" s="3">
        <f t="shared" si="15"/>
        <v>1.0000117302052787</v>
      </c>
    </row>
    <row r="202" spans="1:11" ht="12.75">
      <c r="A202" t="s">
        <v>138</v>
      </c>
      <c r="B202" t="s">
        <v>117</v>
      </c>
      <c r="C202" t="s">
        <v>12</v>
      </c>
      <c r="D202" t="s">
        <v>32</v>
      </c>
      <c r="E202" s="3">
        <f t="shared" si="12"/>
        <v>0.005577283562055958</v>
      </c>
      <c r="F202" s="3">
        <f t="shared" si="13"/>
        <v>0.005828884868096608</v>
      </c>
      <c r="G202">
        <f>Output!C204</f>
        <v>241</v>
      </c>
      <c r="H202" s="2">
        <f>Output!C510</f>
        <v>309495</v>
      </c>
      <c r="I202" s="2">
        <f>ROUND('GB Controls'!C202,0)*250</f>
        <v>309500</v>
      </c>
      <c r="J202" s="2">
        <f t="shared" si="14"/>
        <v>5</v>
      </c>
      <c r="K202" s="3">
        <f t="shared" si="15"/>
        <v>0.999983844911147</v>
      </c>
    </row>
    <row r="203" spans="1:11" ht="12.75">
      <c r="A203" t="s">
        <v>139</v>
      </c>
      <c r="B203" t="s">
        <v>117</v>
      </c>
      <c r="C203" t="s">
        <v>12</v>
      </c>
      <c r="D203" t="s">
        <v>34</v>
      </c>
      <c r="E203" s="3">
        <f t="shared" si="12"/>
        <v>0.0064798315243803665</v>
      </c>
      <c r="F203" s="3">
        <f t="shared" si="13"/>
        <v>0.006200715346620756</v>
      </c>
      <c r="G203">
        <f>Output!C205</f>
        <v>280</v>
      </c>
      <c r="H203" s="2">
        <f>Output!C511</f>
        <v>329238</v>
      </c>
      <c r="I203" s="2">
        <f>ROUND('GB Controls'!C203,0)*250</f>
        <v>329250</v>
      </c>
      <c r="J203" s="2">
        <f t="shared" si="14"/>
        <v>12</v>
      </c>
      <c r="K203" s="3">
        <f t="shared" si="15"/>
        <v>0.9999635535307517</v>
      </c>
    </row>
    <row r="204" spans="1:11" ht="12.75">
      <c r="A204" t="s">
        <v>140</v>
      </c>
      <c r="B204" t="s">
        <v>117</v>
      </c>
      <c r="C204" t="s">
        <v>12</v>
      </c>
      <c r="D204" t="s">
        <v>36</v>
      </c>
      <c r="E204" s="3">
        <f t="shared" si="12"/>
        <v>0.005785563861053898</v>
      </c>
      <c r="F204" s="3">
        <f t="shared" si="13"/>
        <v>0.005522990595078869</v>
      </c>
      <c r="G204">
        <f>Output!C206</f>
        <v>250</v>
      </c>
      <c r="H204" s="2">
        <f>Output!C512</f>
        <v>293253</v>
      </c>
      <c r="I204" s="2">
        <f>ROUND('GB Controls'!C204,0)*250</f>
        <v>293250</v>
      </c>
      <c r="J204" s="2">
        <f t="shared" si="14"/>
        <v>-3</v>
      </c>
      <c r="K204" s="3">
        <f t="shared" si="15"/>
        <v>1.0000102301790281</v>
      </c>
    </row>
    <row r="205" spans="1:11" ht="12.75">
      <c r="A205" t="s">
        <v>141</v>
      </c>
      <c r="B205" t="s">
        <v>117</v>
      </c>
      <c r="C205" t="s">
        <v>12</v>
      </c>
      <c r="D205" t="s">
        <v>11</v>
      </c>
      <c r="E205" s="3">
        <f t="shared" si="12"/>
        <v>0.009210617666797805</v>
      </c>
      <c r="F205" s="3">
        <f t="shared" si="13"/>
        <v>0.009835022566435623</v>
      </c>
      <c r="G205">
        <f>Output!C207</f>
        <v>398</v>
      </c>
      <c r="H205" s="2">
        <f>Output!C513</f>
        <v>522208</v>
      </c>
      <c r="I205" s="2">
        <f>ROUND('GB Controls'!C205,0)*250</f>
        <v>522250</v>
      </c>
      <c r="J205" s="2">
        <f t="shared" si="14"/>
        <v>42</v>
      </c>
      <c r="K205" s="3">
        <f t="shared" si="15"/>
        <v>0.9999195787458114</v>
      </c>
    </row>
    <row r="206" spans="1:11" ht="12.75">
      <c r="A206" t="s">
        <v>142</v>
      </c>
      <c r="B206" t="s">
        <v>117</v>
      </c>
      <c r="C206" t="s">
        <v>12</v>
      </c>
      <c r="D206" t="s">
        <v>9</v>
      </c>
      <c r="E206" s="3">
        <f t="shared" si="12"/>
        <v>0.00819235842725232</v>
      </c>
      <c r="F206" s="3">
        <f t="shared" si="13"/>
        <v>0.008273440024429354</v>
      </c>
      <c r="G206">
        <f>Output!C208</f>
        <v>354</v>
      </c>
      <c r="H206" s="2">
        <f>Output!C514</f>
        <v>439293</v>
      </c>
      <c r="I206" s="2">
        <f>ROUND('GB Controls'!C206,0)*250</f>
        <v>439250</v>
      </c>
      <c r="J206" s="2">
        <f t="shared" si="14"/>
        <v>-43</v>
      </c>
      <c r="K206" s="3">
        <f t="shared" si="15"/>
        <v>1.0000978941377348</v>
      </c>
    </row>
    <row r="207" spans="1:11" ht="12.75">
      <c r="A207" t="s">
        <v>143</v>
      </c>
      <c r="B207" t="s">
        <v>117</v>
      </c>
      <c r="C207" t="s">
        <v>12</v>
      </c>
      <c r="D207" t="s">
        <v>16</v>
      </c>
      <c r="E207" s="3">
        <f t="shared" si="12"/>
        <v>0.003471338316632339</v>
      </c>
      <c r="F207" s="3">
        <f t="shared" si="13"/>
        <v>0.0029846632687328648</v>
      </c>
      <c r="G207">
        <f>Output!C209</f>
        <v>150</v>
      </c>
      <c r="H207" s="2">
        <f>Output!C515</f>
        <v>158476</v>
      </c>
      <c r="I207" s="2">
        <f>ROUND('GB Controls'!C207,0)*250</f>
        <v>158500</v>
      </c>
      <c r="J207" s="2">
        <f t="shared" si="14"/>
        <v>24</v>
      </c>
      <c r="K207" s="3">
        <f t="shared" si="15"/>
        <v>0.9998485804416404</v>
      </c>
    </row>
    <row r="208" spans="1:11" ht="12.75">
      <c r="A208" t="s">
        <v>144</v>
      </c>
      <c r="B208" t="s">
        <v>117</v>
      </c>
      <c r="C208" t="s">
        <v>12</v>
      </c>
      <c r="D208" t="s">
        <v>18</v>
      </c>
      <c r="E208" s="3">
        <f t="shared" si="12"/>
        <v>0.0030084932077480272</v>
      </c>
      <c r="F208" s="3">
        <f t="shared" si="13"/>
        <v>0.0026979603677262745</v>
      </c>
      <c r="G208">
        <f>Output!C210</f>
        <v>130</v>
      </c>
      <c r="H208" s="2">
        <f>Output!C516</f>
        <v>143253</v>
      </c>
      <c r="I208" s="2">
        <f>ROUND('GB Controls'!C208,0)*250</f>
        <v>143250</v>
      </c>
      <c r="J208" s="2">
        <f t="shared" si="14"/>
        <v>-3</v>
      </c>
      <c r="K208" s="3">
        <f t="shared" si="15"/>
        <v>1.000020942408377</v>
      </c>
    </row>
    <row r="209" spans="1:11" ht="12.75">
      <c r="A209" t="s">
        <v>145</v>
      </c>
      <c r="B209" t="s">
        <v>117</v>
      </c>
      <c r="C209" t="s">
        <v>12</v>
      </c>
      <c r="D209" t="s">
        <v>314</v>
      </c>
      <c r="E209" s="3">
        <f t="shared" si="12"/>
        <v>0.004165605979958807</v>
      </c>
      <c r="F209" s="3">
        <f t="shared" si="13"/>
        <v>0.004613726366103163</v>
      </c>
      <c r="G209">
        <f>Output!C211</f>
        <v>180</v>
      </c>
      <c r="H209" s="2">
        <f>Output!C517</f>
        <v>244974</v>
      </c>
      <c r="I209" s="2">
        <f>ROUND('GB Controls'!C209,0)*250</f>
        <v>245000</v>
      </c>
      <c r="J209" s="2">
        <f t="shared" si="14"/>
        <v>26</v>
      </c>
      <c r="K209" s="3">
        <f t="shared" si="15"/>
        <v>0.9998938775510204</v>
      </c>
    </row>
    <row r="210" spans="1:11" ht="12.75">
      <c r="A210" t="s">
        <v>146</v>
      </c>
      <c r="B210" t="s">
        <v>147</v>
      </c>
      <c r="C210" t="s">
        <v>6</v>
      </c>
      <c r="D210" t="s">
        <v>5</v>
      </c>
      <c r="E210" s="3">
        <f t="shared" si="12"/>
        <v>0.0054384300293906646</v>
      </c>
      <c r="F210" s="3">
        <f t="shared" si="13"/>
        <v>0.005235647353887412</v>
      </c>
      <c r="G210">
        <f>Output!C212</f>
        <v>235</v>
      </c>
      <c r="H210" s="2">
        <f>Output!C518</f>
        <v>277996</v>
      </c>
      <c r="I210" s="2">
        <f>ROUND('GB Controls'!C210,0)*250</f>
        <v>278000</v>
      </c>
      <c r="J210" s="2">
        <f t="shared" si="14"/>
        <v>4</v>
      </c>
      <c r="K210" s="3">
        <f t="shared" si="15"/>
        <v>0.9999856115107914</v>
      </c>
    </row>
    <row r="211" spans="1:11" ht="12.75">
      <c r="A211" t="s">
        <v>149</v>
      </c>
      <c r="B211" t="s">
        <v>147</v>
      </c>
      <c r="C211" t="s">
        <v>6</v>
      </c>
      <c r="D211" t="s">
        <v>23</v>
      </c>
      <c r="E211" s="3">
        <f t="shared" si="12"/>
        <v>0.0048135891323968436</v>
      </c>
      <c r="F211" s="3">
        <f t="shared" si="13"/>
        <v>0.004764808982661979</v>
      </c>
      <c r="G211">
        <f>Output!C213</f>
        <v>208</v>
      </c>
      <c r="H211" s="2">
        <f>Output!C519</f>
        <v>252996</v>
      </c>
      <c r="I211" s="2">
        <f>ROUND('GB Controls'!C211,0)*250</f>
        <v>253000</v>
      </c>
      <c r="J211" s="2">
        <f t="shared" si="14"/>
        <v>4</v>
      </c>
      <c r="K211" s="3">
        <f t="shared" si="15"/>
        <v>0.9999841897233201</v>
      </c>
    </row>
    <row r="212" spans="1:11" ht="12.75">
      <c r="A212" t="s">
        <v>150</v>
      </c>
      <c r="B212" t="s">
        <v>147</v>
      </c>
      <c r="C212" t="s">
        <v>6</v>
      </c>
      <c r="D212" t="s">
        <v>25</v>
      </c>
      <c r="E212" s="3">
        <f t="shared" si="12"/>
        <v>0.0024299368216426373</v>
      </c>
      <c r="F212" s="3">
        <f t="shared" si="13"/>
        <v>0.004595457837299616</v>
      </c>
      <c r="G212">
        <f>Output!C214</f>
        <v>105</v>
      </c>
      <c r="H212" s="2">
        <f>Output!C520</f>
        <v>244004</v>
      </c>
      <c r="I212" s="2">
        <f>ROUND('GB Controls'!C212,0)*250</f>
        <v>244000</v>
      </c>
      <c r="J212" s="2">
        <f t="shared" si="14"/>
        <v>-4</v>
      </c>
      <c r="K212" s="3">
        <f t="shared" si="15"/>
        <v>1.000016393442623</v>
      </c>
    </row>
    <row r="213" spans="1:11" ht="12.75">
      <c r="A213" t="s">
        <v>151</v>
      </c>
      <c r="B213" t="s">
        <v>147</v>
      </c>
      <c r="C213" t="s">
        <v>6</v>
      </c>
      <c r="D213" t="s">
        <v>27</v>
      </c>
      <c r="E213" s="3">
        <f t="shared" si="12"/>
        <v>0.001828238180093032</v>
      </c>
      <c r="F213" s="3">
        <f t="shared" si="13"/>
        <v>0.002791996207227418</v>
      </c>
      <c r="G213">
        <f>Output!C215</f>
        <v>79</v>
      </c>
      <c r="H213" s="2">
        <f>Output!C521</f>
        <v>148246</v>
      </c>
      <c r="I213" s="2">
        <f>ROUND('GB Controls'!C213,0)*250</f>
        <v>148250</v>
      </c>
      <c r="J213" s="2">
        <f t="shared" si="14"/>
        <v>4</v>
      </c>
      <c r="K213" s="3">
        <f t="shared" si="15"/>
        <v>0.9999730185497471</v>
      </c>
    </row>
    <row r="214" spans="1:11" ht="12.75">
      <c r="A214" t="s">
        <v>152</v>
      </c>
      <c r="B214" t="s">
        <v>147</v>
      </c>
      <c r="C214" t="s">
        <v>6</v>
      </c>
      <c r="D214" t="s">
        <v>29</v>
      </c>
      <c r="E214" s="3">
        <f t="shared" si="12"/>
        <v>0.002105945245423619</v>
      </c>
      <c r="F214" s="3">
        <f t="shared" si="13"/>
        <v>0.0026366007111881763</v>
      </c>
      <c r="G214">
        <f>Output!C216</f>
        <v>91</v>
      </c>
      <c r="H214" s="2">
        <f>Output!C522</f>
        <v>139995</v>
      </c>
      <c r="I214" s="2">
        <f>ROUND('GB Controls'!C214,0)*250</f>
        <v>140000</v>
      </c>
      <c r="J214" s="2">
        <f t="shared" si="14"/>
        <v>5</v>
      </c>
      <c r="K214" s="3">
        <f t="shared" si="15"/>
        <v>0.9999642857142857</v>
      </c>
    </row>
    <row r="215" spans="1:11" ht="12.75">
      <c r="A215" t="s">
        <v>153</v>
      </c>
      <c r="B215" t="s">
        <v>147</v>
      </c>
      <c r="C215" t="s">
        <v>6</v>
      </c>
      <c r="D215" t="s">
        <v>32</v>
      </c>
      <c r="E215" s="3">
        <f t="shared" si="12"/>
        <v>0.0028696396750827334</v>
      </c>
      <c r="F215" s="3">
        <f t="shared" si="13"/>
        <v>0.00322987589246707</v>
      </c>
      <c r="G215">
        <f>Output!C217</f>
        <v>124</v>
      </c>
      <c r="H215" s="2">
        <f>Output!C523</f>
        <v>171496</v>
      </c>
      <c r="I215" s="2">
        <f>ROUND('GB Controls'!C215,0)*250</f>
        <v>171500</v>
      </c>
      <c r="J215" s="2">
        <f t="shared" si="14"/>
        <v>4</v>
      </c>
      <c r="K215" s="3">
        <f t="shared" si="15"/>
        <v>0.9999766763848397</v>
      </c>
    </row>
    <row r="216" spans="1:11" ht="12.75">
      <c r="A216" t="s">
        <v>154</v>
      </c>
      <c r="B216" t="s">
        <v>147</v>
      </c>
      <c r="C216" t="s">
        <v>6</v>
      </c>
      <c r="D216" t="s">
        <v>34</v>
      </c>
      <c r="E216" s="3">
        <f t="shared" si="12"/>
        <v>0.0034250538057439077</v>
      </c>
      <c r="F216" s="3">
        <f t="shared" si="13"/>
        <v>0.003521739182022291</v>
      </c>
      <c r="G216">
        <f>Output!C218</f>
        <v>148</v>
      </c>
      <c r="H216" s="2">
        <f>Output!C524</f>
        <v>186993</v>
      </c>
      <c r="I216" s="2">
        <f>ROUND('GB Controls'!C216,0)*250</f>
        <v>187000</v>
      </c>
      <c r="J216" s="2">
        <f t="shared" si="14"/>
        <v>7</v>
      </c>
      <c r="K216" s="3">
        <f t="shared" si="15"/>
        <v>0.9999625668449198</v>
      </c>
    </row>
    <row r="217" spans="1:11" ht="12.75">
      <c r="A217" t="s">
        <v>155</v>
      </c>
      <c r="B217" t="s">
        <v>147</v>
      </c>
      <c r="C217" t="s">
        <v>6</v>
      </c>
      <c r="D217" t="s">
        <v>36</v>
      </c>
      <c r="E217" s="3">
        <f t="shared" si="12"/>
        <v>0.003170488995857536</v>
      </c>
      <c r="F217" s="3">
        <f t="shared" si="13"/>
        <v>0.0032063528074406473</v>
      </c>
      <c r="G217">
        <f>Output!C219</f>
        <v>137</v>
      </c>
      <c r="H217" s="2">
        <f>Output!C525</f>
        <v>170247</v>
      </c>
      <c r="I217" s="2">
        <f>ROUND('GB Controls'!C217,0)*250</f>
        <v>170250</v>
      </c>
      <c r="J217" s="2">
        <f t="shared" si="14"/>
        <v>3</v>
      </c>
      <c r="K217" s="3">
        <f t="shared" si="15"/>
        <v>0.9999823788546256</v>
      </c>
    </row>
    <row r="218" spans="1:11" ht="12.75">
      <c r="A218" t="s">
        <v>156</v>
      </c>
      <c r="B218" t="s">
        <v>147</v>
      </c>
      <c r="C218" t="s">
        <v>6</v>
      </c>
      <c r="D218" t="s">
        <v>11</v>
      </c>
      <c r="E218" s="3">
        <f t="shared" si="12"/>
        <v>0.005901275138274977</v>
      </c>
      <c r="F218" s="3">
        <f t="shared" si="13"/>
        <v>0.006097903079879971</v>
      </c>
      <c r="G218">
        <f>Output!C220</f>
        <v>255</v>
      </c>
      <c r="H218" s="2">
        <f>Output!C526</f>
        <v>323779</v>
      </c>
      <c r="I218" s="2">
        <f>ROUND('GB Controls'!C218,0)*250</f>
        <v>323750</v>
      </c>
      <c r="J218" s="2">
        <f t="shared" si="14"/>
        <v>-29</v>
      </c>
      <c r="K218" s="3">
        <f t="shared" si="15"/>
        <v>1.0000895752895753</v>
      </c>
    </row>
    <row r="219" spans="1:11" ht="12.75">
      <c r="A219" t="s">
        <v>157</v>
      </c>
      <c r="B219" t="s">
        <v>147</v>
      </c>
      <c r="C219" t="s">
        <v>6</v>
      </c>
      <c r="D219" t="s">
        <v>9</v>
      </c>
      <c r="E219" s="3">
        <f t="shared" si="12"/>
        <v>0.0030547777186364583</v>
      </c>
      <c r="F219" s="3">
        <f t="shared" si="13"/>
        <v>0.0030979093137800057</v>
      </c>
      <c r="G219">
        <f>Output!C221</f>
        <v>132</v>
      </c>
      <c r="H219" s="2">
        <f>Output!C527</f>
        <v>164489</v>
      </c>
      <c r="I219" s="2">
        <f>ROUND('GB Controls'!C219,0)*250</f>
        <v>164500</v>
      </c>
      <c r="J219" s="2">
        <f t="shared" si="14"/>
        <v>11</v>
      </c>
      <c r="K219" s="3">
        <f t="shared" si="15"/>
        <v>0.9999331306990882</v>
      </c>
    </row>
    <row r="220" spans="1:11" ht="12.75">
      <c r="A220" t="s">
        <v>158</v>
      </c>
      <c r="B220" t="s">
        <v>147</v>
      </c>
      <c r="C220" t="s">
        <v>6</v>
      </c>
      <c r="D220" t="s">
        <v>16</v>
      </c>
      <c r="E220" s="3">
        <f t="shared" si="12"/>
        <v>0.00509129619772743</v>
      </c>
      <c r="F220" s="3">
        <f t="shared" si="13"/>
        <v>0.004270296858131332</v>
      </c>
      <c r="G220">
        <f>Output!C222</f>
        <v>220</v>
      </c>
      <c r="H220" s="2">
        <f>Output!C528</f>
        <v>226739</v>
      </c>
      <c r="I220" s="2">
        <f>ROUND('GB Controls'!C220,0)*250</f>
        <v>226750</v>
      </c>
      <c r="J220" s="2">
        <f t="shared" si="14"/>
        <v>11</v>
      </c>
      <c r="K220" s="3">
        <f t="shared" si="15"/>
        <v>0.9999514884233738</v>
      </c>
    </row>
    <row r="221" spans="1:11" ht="12.75">
      <c r="A221" t="s">
        <v>160</v>
      </c>
      <c r="B221" t="s">
        <v>147</v>
      </c>
      <c r="C221" t="s">
        <v>6</v>
      </c>
      <c r="D221" t="s">
        <v>18</v>
      </c>
      <c r="E221" s="3">
        <f t="shared" si="12"/>
        <v>0.0015736733702066603</v>
      </c>
      <c r="F221" s="3">
        <f t="shared" si="13"/>
        <v>0.0015819415931780567</v>
      </c>
      <c r="G221">
        <f>Output!C223</f>
        <v>68</v>
      </c>
      <c r="H221" s="2">
        <f>Output!C529</f>
        <v>83996</v>
      </c>
      <c r="I221" s="2">
        <f>ROUND('GB Controls'!C221,0)*250</f>
        <v>84000</v>
      </c>
      <c r="J221" s="2">
        <f t="shared" si="14"/>
        <v>4</v>
      </c>
      <c r="K221" s="3">
        <f t="shared" si="15"/>
        <v>0.9999523809523809</v>
      </c>
    </row>
    <row r="222" spans="1:11" ht="12.75">
      <c r="A222" t="s">
        <v>161</v>
      </c>
      <c r="B222" t="s">
        <v>147</v>
      </c>
      <c r="C222" t="s">
        <v>6</v>
      </c>
      <c r="D222" t="s">
        <v>314</v>
      </c>
      <c r="E222" s="3">
        <f t="shared" si="12"/>
        <v>0.002105945245423619</v>
      </c>
      <c r="F222" s="3">
        <f t="shared" si="13"/>
        <v>0.0019163498379572079</v>
      </c>
      <c r="G222">
        <f>Output!C224</f>
        <v>91</v>
      </c>
      <c r="H222" s="2">
        <f>Output!C530</f>
        <v>101752</v>
      </c>
      <c r="I222" s="2">
        <f>ROUND('GB Controls'!C222,0)*250</f>
        <v>101750</v>
      </c>
      <c r="J222" s="2">
        <f t="shared" si="14"/>
        <v>-2</v>
      </c>
      <c r="K222" s="3">
        <f t="shared" si="15"/>
        <v>1.000019656019656</v>
      </c>
    </row>
    <row r="223" spans="1:11" ht="12.75">
      <c r="A223" t="s">
        <v>162</v>
      </c>
      <c r="B223" t="s">
        <v>147</v>
      </c>
      <c r="C223" t="s">
        <v>12</v>
      </c>
      <c r="D223" t="s">
        <v>5</v>
      </c>
      <c r="E223" s="3">
        <f t="shared" si="12"/>
        <v>0.00525329198583694</v>
      </c>
      <c r="F223" s="3">
        <f t="shared" si="13"/>
        <v>0.005023788920370816</v>
      </c>
      <c r="G223">
        <f>Output!C225</f>
        <v>227</v>
      </c>
      <c r="H223" s="2">
        <f>Output!C531</f>
        <v>266747</v>
      </c>
      <c r="I223" s="2">
        <f>ROUND('GB Controls'!C223,0)*250</f>
        <v>266750</v>
      </c>
      <c r="J223" s="2">
        <f t="shared" si="14"/>
        <v>3</v>
      </c>
      <c r="K223" s="3">
        <f t="shared" si="15"/>
        <v>0.9999887535145268</v>
      </c>
    </row>
    <row r="224" spans="1:11" ht="12.75">
      <c r="A224" t="s">
        <v>163</v>
      </c>
      <c r="B224" t="s">
        <v>147</v>
      </c>
      <c r="C224" t="s">
        <v>12</v>
      </c>
      <c r="D224" t="s">
        <v>23</v>
      </c>
      <c r="E224" s="3">
        <f t="shared" si="12"/>
        <v>0.00451273981162204</v>
      </c>
      <c r="F224" s="3">
        <f t="shared" si="13"/>
        <v>0.004515283479447349</v>
      </c>
      <c r="G224">
        <f>Output!C226</f>
        <v>195</v>
      </c>
      <c r="H224" s="2">
        <f>Output!C532</f>
        <v>239747</v>
      </c>
      <c r="I224" s="2">
        <f>ROUND('GB Controls'!C224,0)*250</f>
        <v>239750</v>
      </c>
      <c r="J224" s="2">
        <f t="shared" si="14"/>
        <v>3</v>
      </c>
      <c r="K224" s="3">
        <f t="shared" si="15"/>
        <v>0.9999874869655891</v>
      </c>
    </row>
    <row r="225" spans="1:11" ht="12.75">
      <c r="A225" t="s">
        <v>164</v>
      </c>
      <c r="B225" t="s">
        <v>147</v>
      </c>
      <c r="C225" t="s">
        <v>12</v>
      </c>
      <c r="D225" t="s">
        <v>25</v>
      </c>
      <c r="E225" s="3">
        <f t="shared" si="12"/>
        <v>0.0025919326097521463</v>
      </c>
      <c r="F225" s="3">
        <f t="shared" si="13"/>
        <v>0.004157502817920568</v>
      </c>
      <c r="G225">
        <f>Output!C227</f>
        <v>112</v>
      </c>
      <c r="H225" s="2">
        <f>Output!C533</f>
        <v>220750</v>
      </c>
      <c r="I225" s="2">
        <f>ROUND('GB Controls'!C225,0)*250</f>
        <v>220750</v>
      </c>
      <c r="J225" s="2">
        <f t="shared" si="14"/>
        <v>0</v>
      </c>
      <c r="K225" s="3">
        <f t="shared" si="15"/>
        <v>1</v>
      </c>
    </row>
    <row r="226" spans="1:11" ht="12.75">
      <c r="A226" t="s">
        <v>165</v>
      </c>
      <c r="B226" t="s">
        <v>147</v>
      </c>
      <c r="C226" t="s">
        <v>12</v>
      </c>
      <c r="D226" t="s">
        <v>27</v>
      </c>
      <c r="E226" s="3">
        <f t="shared" si="12"/>
        <v>0.0021753720117562657</v>
      </c>
      <c r="F226" s="3">
        <f t="shared" si="13"/>
        <v>0.002589441539926237</v>
      </c>
      <c r="G226">
        <f>Output!C228</f>
        <v>94</v>
      </c>
      <c r="H226" s="2">
        <f>Output!C534</f>
        <v>137491</v>
      </c>
      <c r="I226" s="2">
        <f>ROUND('GB Controls'!C226,0)*250</f>
        <v>137500</v>
      </c>
      <c r="J226" s="2">
        <f t="shared" si="14"/>
        <v>9</v>
      </c>
      <c r="K226" s="3">
        <f t="shared" si="15"/>
        <v>0.9999345454545454</v>
      </c>
    </row>
    <row r="227" spans="1:11" ht="12.75">
      <c r="A227" t="s">
        <v>166</v>
      </c>
      <c r="B227" t="s">
        <v>147</v>
      </c>
      <c r="C227" t="s">
        <v>12</v>
      </c>
      <c r="D227" t="s">
        <v>29</v>
      </c>
      <c r="E227" s="3">
        <f t="shared" si="12"/>
        <v>0.0029159241859711645</v>
      </c>
      <c r="F227" s="3">
        <f t="shared" si="13"/>
        <v>0.002688449432627521</v>
      </c>
      <c r="G227">
        <f>Output!C229</f>
        <v>126</v>
      </c>
      <c r="H227" s="2">
        <f>Output!C535</f>
        <v>142748</v>
      </c>
      <c r="I227" s="2">
        <f>ROUND('GB Controls'!C227,0)*250</f>
        <v>142750</v>
      </c>
      <c r="J227" s="2">
        <f t="shared" si="14"/>
        <v>2</v>
      </c>
      <c r="K227" s="3">
        <f t="shared" si="15"/>
        <v>0.9999859894921191</v>
      </c>
    </row>
    <row r="228" spans="1:11" ht="12.75">
      <c r="A228" t="s">
        <v>167</v>
      </c>
      <c r="B228" t="s">
        <v>147</v>
      </c>
      <c r="C228" t="s">
        <v>12</v>
      </c>
      <c r="D228" t="s">
        <v>32</v>
      </c>
      <c r="E228" s="3">
        <f t="shared" si="12"/>
        <v>0.0033324847839670455</v>
      </c>
      <c r="F228" s="3">
        <f t="shared" si="13"/>
        <v>0.0033806195053986045</v>
      </c>
      <c r="G228">
        <f>Output!C230</f>
        <v>144</v>
      </c>
      <c r="H228" s="2">
        <f>Output!C536</f>
        <v>179500</v>
      </c>
      <c r="I228" s="2">
        <f>ROUND('GB Controls'!C228,0)*250</f>
        <v>179500</v>
      </c>
      <c r="J228" s="2">
        <f t="shared" si="14"/>
        <v>0</v>
      </c>
      <c r="K228" s="3">
        <f t="shared" si="15"/>
        <v>1</v>
      </c>
    </row>
    <row r="229" spans="1:11" ht="12.75">
      <c r="A229" t="s">
        <v>168</v>
      </c>
      <c r="B229" t="s">
        <v>147</v>
      </c>
      <c r="C229" t="s">
        <v>12</v>
      </c>
      <c r="D229" t="s">
        <v>34</v>
      </c>
      <c r="E229" s="3">
        <f t="shared" si="12"/>
        <v>0.0035639073384092015</v>
      </c>
      <c r="F229" s="3">
        <f t="shared" si="13"/>
        <v>0.00367719117866608</v>
      </c>
      <c r="G229">
        <f>Output!C231</f>
        <v>154</v>
      </c>
      <c r="H229" s="2">
        <f>Output!C537</f>
        <v>195247</v>
      </c>
      <c r="I229" s="2">
        <f>ROUND('GB Controls'!C229,0)*250</f>
        <v>195250</v>
      </c>
      <c r="J229" s="2">
        <f t="shared" si="14"/>
        <v>3</v>
      </c>
      <c r="K229" s="3">
        <f t="shared" si="15"/>
        <v>0.9999846350832267</v>
      </c>
    </row>
    <row r="230" spans="1:11" ht="12.75">
      <c r="A230" t="s">
        <v>169</v>
      </c>
      <c r="B230" t="s">
        <v>147</v>
      </c>
      <c r="C230" t="s">
        <v>12</v>
      </c>
      <c r="D230" t="s">
        <v>36</v>
      </c>
      <c r="E230" s="3">
        <f t="shared" si="12"/>
        <v>0.0031936312513017517</v>
      </c>
      <c r="F230" s="3">
        <f t="shared" si="13"/>
        <v>0.0033711274038347</v>
      </c>
      <c r="G230">
        <f>Output!C232</f>
        <v>138</v>
      </c>
      <c r="H230" s="2">
        <f>Output!C538</f>
        <v>178996</v>
      </c>
      <c r="I230" s="2">
        <f>ROUND('GB Controls'!C230,0)*250</f>
        <v>179000</v>
      </c>
      <c r="J230" s="2">
        <f t="shared" si="14"/>
        <v>4</v>
      </c>
      <c r="K230" s="3">
        <f t="shared" si="15"/>
        <v>0.9999776536312849</v>
      </c>
    </row>
    <row r="231" spans="1:11" ht="12.75">
      <c r="A231" t="s">
        <v>171</v>
      </c>
      <c r="B231" t="s">
        <v>147</v>
      </c>
      <c r="C231" t="s">
        <v>12</v>
      </c>
      <c r="D231" t="s">
        <v>11</v>
      </c>
      <c r="E231" s="3">
        <f t="shared" si="12"/>
        <v>0.006271551225382426</v>
      </c>
      <c r="F231" s="3">
        <f t="shared" si="13"/>
        <v>0.00639421108365956</v>
      </c>
      <c r="G231">
        <f>Output!C233</f>
        <v>271</v>
      </c>
      <c r="H231" s="2">
        <f>Output!C539</f>
        <v>339512</v>
      </c>
      <c r="I231" s="2">
        <f>ROUND('GB Controls'!C231,0)*250</f>
        <v>339500</v>
      </c>
      <c r="J231" s="2">
        <f t="shared" si="14"/>
        <v>-12</v>
      </c>
      <c r="K231" s="3">
        <f t="shared" si="15"/>
        <v>1.0000353460972018</v>
      </c>
    </row>
    <row r="232" spans="1:11" ht="12.75">
      <c r="A232" t="s">
        <v>172</v>
      </c>
      <c r="B232" t="s">
        <v>147</v>
      </c>
      <c r="C232" t="s">
        <v>12</v>
      </c>
      <c r="D232" t="s">
        <v>9</v>
      </c>
      <c r="E232" s="3">
        <f t="shared" si="12"/>
        <v>0.006734396334266738</v>
      </c>
      <c r="F232" s="3">
        <f t="shared" si="13"/>
        <v>0.005715676490119165</v>
      </c>
      <c r="G232">
        <f>Output!C234</f>
        <v>291</v>
      </c>
      <c r="H232" s="2">
        <f>Output!C540</f>
        <v>303484</v>
      </c>
      <c r="I232" s="2">
        <f>ROUND('GB Controls'!C232,0)*250</f>
        <v>303500</v>
      </c>
      <c r="J232" s="2">
        <f t="shared" si="14"/>
        <v>16</v>
      </c>
      <c r="K232" s="3">
        <f t="shared" si="15"/>
        <v>0.9999472817133443</v>
      </c>
    </row>
    <row r="233" spans="1:11" ht="12.75">
      <c r="A233" t="s">
        <v>173</v>
      </c>
      <c r="B233" t="s">
        <v>147</v>
      </c>
      <c r="C233" t="s">
        <v>12</v>
      </c>
      <c r="D233" t="s">
        <v>16</v>
      </c>
      <c r="E233" s="3">
        <f t="shared" si="12"/>
        <v>0.0020828029899794035</v>
      </c>
      <c r="F233" s="3">
        <f t="shared" si="13"/>
        <v>0.002062422734246186</v>
      </c>
      <c r="G233">
        <f>Output!C235</f>
        <v>90</v>
      </c>
      <c r="H233" s="2">
        <f>Output!C541</f>
        <v>109508</v>
      </c>
      <c r="I233" s="2">
        <f>ROUND('GB Controls'!C233,0)*250</f>
        <v>109500</v>
      </c>
      <c r="J233" s="2">
        <f t="shared" si="14"/>
        <v>-8</v>
      </c>
      <c r="K233" s="3">
        <f t="shared" si="15"/>
        <v>1.0000730593607305</v>
      </c>
    </row>
    <row r="234" spans="1:11" ht="12.75">
      <c r="A234" t="s">
        <v>174</v>
      </c>
      <c r="B234" t="s">
        <v>147</v>
      </c>
      <c r="C234" t="s">
        <v>12</v>
      </c>
      <c r="D234" t="s">
        <v>18</v>
      </c>
      <c r="E234" s="3">
        <f t="shared" si="12"/>
        <v>0.00194394945731411</v>
      </c>
      <c r="F234" s="3">
        <f t="shared" si="13"/>
        <v>0.001892506582838352</v>
      </c>
      <c r="G234">
        <f>Output!C236</f>
        <v>84</v>
      </c>
      <c r="H234" s="2">
        <f>Output!C542</f>
        <v>100486</v>
      </c>
      <c r="I234" s="2">
        <f>ROUND('GB Controls'!C234,0)*250</f>
        <v>100500</v>
      </c>
      <c r="J234" s="2">
        <f t="shared" si="14"/>
        <v>14</v>
      </c>
      <c r="K234" s="3">
        <f t="shared" si="15"/>
        <v>0.9998606965174129</v>
      </c>
    </row>
    <row r="235" spans="1:11" ht="12.75">
      <c r="A235" t="s">
        <v>175</v>
      </c>
      <c r="B235" t="s">
        <v>147</v>
      </c>
      <c r="C235" t="s">
        <v>12</v>
      </c>
      <c r="D235" t="s">
        <v>314</v>
      </c>
      <c r="E235" s="3">
        <f t="shared" si="12"/>
        <v>0.002638217120640578</v>
      </c>
      <c r="F235" s="3">
        <f t="shared" si="13"/>
        <v>0.003286263495805028</v>
      </c>
      <c r="G235">
        <f>Output!C237</f>
        <v>114</v>
      </c>
      <c r="H235" s="2">
        <f>Output!C543</f>
        <v>174490</v>
      </c>
      <c r="I235" s="2">
        <f>ROUND('GB Controls'!C235,0)*250</f>
        <v>174500</v>
      </c>
      <c r="J235" s="2">
        <f t="shared" si="14"/>
        <v>10</v>
      </c>
      <c r="K235" s="3">
        <f t="shared" si="15"/>
        <v>0.9999426934097421</v>
      </c>
    </row>
    <row r="236" spans="1:11" ht="12.75">
      <c r="A236" t="s">
        <v>176</v>
      </c>
      <c r="B236" t="s">
        <v>177</v>
      </c>
      <c r="C236" t="s">
        <v>6</v>
      </c>
      <c r="D236" t="s">
        <v>5</v>
      </c>
      <c r="E236" s="3">
        <f t="shared" si="12"/>
        <v>0.003749045381962926</v>
      </c>
      <c r="F236" s="3">
        <f t="shared" si="13"/>
        <v>0.003168704571277462</v>
      </c>
      <c r="G236">
        <f>Output!C238</f>
        <v>162</v>
      </c>
      <c r="H236" s="2">
        <f>Output!C544</f>
        <v>168248</v>
      </c>
      <c r="I236" s="2">
        <f>ROUND('GB Controls'!C236,0)*250</f>
        <v>168250</v>
      </c>
      <c r="J236" s="2">
        <f t="shared" si="14"/>
        <v>2</v>
      </c>
      <c r="K236" s="3">
        <f t="shared" si="15"/>
        <v>0.9999881129271917</v>
      </c>
    </row>
    <row r="237" spans="1:11" ht="12.75">
      <c r="A237" t="s">
        <v>178</v>
      </c>
      <c r="B237" t="s">
        <v>177</v>
      </c>
      <c r="C237" t="s">
        <v>6</v>
      </c>
      <c r="D237" t="s">
        <v>23</v>
      </c>
      <c r="E237" s="3">
        <f t="shared" si="12"/>
        <v>0.002684501631529009</v>
      </c>
      <c r="F237" s="3">
        <f t="shared" si="13"/>
        <v>0.002876822448187392</v>
      </c>
      <c r="G237">
        <f>Output!C239</f>
        <v>116</v>
      </c>
      <c r="H237" s="2">
        <f>Output!C545</f>
        <v>152750</v>
      </c>
      <c r="I237" s="2">
        <f>ROUND('GB Controls'!C237,0)*250</f>
        <v>152750</v>
      </c>
      <c r="J237" s="2">
        <f t="shared" si="14"/>
        <v>0</v>
      </c>
      <c r="K237" s="3">
        <f t="shared" si="15"/>
        <v>1</v>
      </c>
    </row>
    <row r="238" spans="1:11" ht="12.75">
      <c r="A238" t="s">
        <v>179</v>
      </c>
      <c r="B238" t="s">
        <v>177</v>
      </c>
      <c r="C238" t="s">
        <v>6</v>
      </c>
      <c r="D238" t="s">
        <v>25</v>
      </c>
      <c r="E238" s="3">
        <f t="shared" si="12"/>
        <v>0.002013376223646757</v>
      </c>
      <c r="F238" s="3">
        <f t="shared" si="13"/>
        <v>0.002777984057299749</v>
      </c>
      <c r="G238">
        <f>Output!C240</f>
        <v>87</v>
      </c>
      <c r="H238" s="2">
        <f>Output!C546</f>
        <v>147502</v>
      </c>
      <c r="I238" s="2">
        <f>ROUND('GB Controls'!C238,0)*250</f>
        <v>147500</v>
      </c>
      <c r="J238" s="2">
        <f t="shared" si="14"/>
        <v>-2</v>
      </c>
      <c r="K238" s="3">
        <f t="shared" si="15"/>
        <v>1.0000135593220338</v>
      </c>
    </row>
    <row r="239" spans="1:11" ht="12.75">
      <c r="A239" t="s">
        <v>180</v>
      </c>
      <c r="B239" t="s">
        <v>177</v>
      </c>
      <c r="C239" t="s">
        <v>6</v>
      </c>
      <c r="D239" t="s">
        <v>27</v>
      </c>
      <c r="E239" s="3">
        <f t="shared" si="12"/>
        <v>0.0015273888593182292</v>
      </c>
      <c r="F239" s="3">
        <f t="shared" si="13"/>
        <v>0.0015536912909045308</v>
      </c>
      <c r="G239">
        <f>Output!C241</f>
        <v>66</v>
      </c>
      <c r="H239" s="2">
        <f>Output!C547</f>
        <v>82496</v>
      </c>
      <c r="I239" s="2">
        <f>ROUND('GB Controls'!C239,0)*250</f>
        <v>82500</v>
      </c>
      <c r="J239" s="2">
        <f t="shared" si="14"/>
        <v>4</v>
      </c>
      <c r="K239" s="3">
        <f t="shared" si="15"/>
        <v>0.9999515151515151</v>
      </c>
    </row>
    <row r="240" spans="1:11" ht="12.75">
      <c r="A240" t="s">
        <v>181</v>
      </c>
      <c r="B240" t="s">
        <v>177</v>
      </c>
      <c r="C240" t="s">
        <v>6</v>
      </c>
      <c r="D240" t="s">
        <v>29</v>
      </c>
      <c r="E240" s="3">
        <f t="shared" si="12"/>
        <v>0.0012033972830992109</v>
      </c>
      <c r="F240" s="3">
        <f t="shared" si="13"/>
        <v>0.0014596177843336894</v>
      </c>
      <c r="G240">
        <f>Output!C242</f>
        <v>52</v>
      </c>
      <c r="H240" s="2">
        <f>Output!C548</f>
        <v>77501</v>
      </c>
      <c r="I240" s="2">
        <f>ROUND('GB Controls'!C240,0)*250</f>
        <v>77500</v>
      </c>
      <c r="J240" s="2">
        <f t="shared" si="14"/>
        <v>-1</v>
      </c>
      <c r="K240" s="3">
        <f t="shared" si="15"/>
        <v>1.0000129032258065</v>
      </c>
    </row>
    <row r="241" spans="1:11" ht="12.75">
      <c r="A241" t="s">
        <v>183</v>
      </c>
      <c r="B241" t="s">
        <v>177</v>
      </c>
      <c r="C241" t="s">
        <v>6</v>
      </c>
      <c r="D241" t="s">
        <v>32</v>
      </c>
      <c r="E241" s="3">
        <f t="shared" si="12"/>
        <v>0.0017125269028719539</v>
      </c>
      <c r="F241" s="3">
        <f t="shared" si="13"/>
        <v>0.0017891858106566432</v>
      </c>
      <c r="G241">
        <f>Output!C243</f>
        <v>74</v>
      </c>
      <c r="H241" s="2">
        <f>Output!C549</f>
        <v>95000</v>
      </c>
      <c r="I241" s="2">
        <f>ROUND('GB Controls'!C241,0)*250</f>
        <v>95000</v>
      </c>
      <c r="J241" s="2">
        <f t="shared" si="14"/>
        <v>0</v>
      </c>
      <c r="K241" s="3">
        <f t="shared" si="15"/>
        <v>1</v>
      </c>
    </row>
    <row r="242" spans="1:11" ht="12.75">
      <c r="A242" t="s">
        <v>184</v>
      </c>
      <c r="B242" t="s">
        <v>177</v>
      </c>
      <c r="C242" t="s">
        <v>6</v>
      </c>
      <c r="D242" t="s">
        <v>34</v>
      </c>
      <c r="E242" s="3">
        <f t="shared" si="12"/>
        <v>0.0019208072018698941</v>
      </c>
      <c r="F242" s="3">
        <f t="shared" si="13"/>
        <v>0.0019445813066958847</v>
      </c>
      <c r="G242">
        <f>Output!C244</f>
        <v>83</v>
      </c>
      <c r="H242" s="2">
        <f>Output!C550</f>
        <v>103251</v>
      </c>
      <c r="I242" s="2">
        <f>ROUND('GB Controls'!C242,0)*250</f>
        <v>103250</v>
      </c>
      <c r="J242" s="2">
        <f t="shared" si="14"/>
        <v>-1</v>
      </c>
      <c r="K242" s="3">
        <f t="shared" si="15"/>
        <v>1.0000096852300242</v>
      </c>
    </row>
    <row r="243" spans="1:11" ht="12.75">
      <c r="A243" t="s">
        <v>185</v>
      </c>
      <c r="B243" t="s">
        <v>177</v>
      </c>
      <c r="C243" t="s">
        <v>6</v>
      </c>
      <c r="D243" t="s">
        <v>36</v>
      </c>
      <c r="E243" s="3">
        <f t="shared" si="12"/>
        <v>0.001758811413760385</v>
      </c>
      <c r="F243" s="3">
        <f t="shared" si="13"/>
        <v>0.0018267398791455836</v>
      </c>
      <c r="G243">
        <f>Output!C245</f>
        <v>76</v>
      </c>
      <c r="H243" s="2">
        <f>Output!C551</f>
        <v>96994</v>
      </c>
      <c r="I243" s="2">
        <f>ROUND('GB Controls'!C243,0)*250</f>
        <v>97000</v>
      </c>
      <c r="J243" s="2">
        <f t="shared" si="14"/>
        <v>6</v>
      </c>
      <c r="K243" s="3">
        <f t="shared" si="15"/>
        <v>0.9999381443298969</v>
      </c>
    </row>
    <row r="244" spans="1:11" ht="12.75">
      <c r="A244" t="s">
        <v>186</v>
      </c>
      <c r="B244" t="s">
        <v>177</v>
      </c>
      <c r="C244" t="s">
        <v>6</v>
      </c>
      <c r="D244" t="s">
        <v>11</v>
      </c>
      <c r="E244" s="3">
        <f t="shared" si="12"/>
        <v>0.0031473467404133206</v>
      </c>
      <c r="F244" s="3">
        <f t="shared" si="13"/>
        <v>0.0035548862033565613</v>
      </c>
      <c r="G244">
        <f>Output!C246</f>
        <v>136</v>
      </c>
      <c r="H244" s="2">
        <f>Output!C552</f>
        <v>188753</v>
      </c>
      <c r="I244" s="2">
        <f>ROUND('GB Controls'!C244,0)*250</f>
        <v>188750</v>
      </c>
      <c r="J244" s="2">
        <f t="shared" si="14"/>
        <v>-3</v>
      </c>
      <c r="K244" s="3">
        <f t="shared" si="15"/>
        <v>1.000015894039735</v>
      </c>
    </row>
    <row r="245" spans="1:11" ht="12.75">
      <c r="A245" t="s">
        <v>187</v>
      </c>
      <c r="B245" t="s">
        <v>177</v>
      </c>
      <c r="C245" t="s">
        <v>6</v>
      </c>
      <c r="D245" t="s">
        <v>9</v>
      </c>
      <c r="E245" s="3">
        <f t="shared" si="12"/>
        <v>0.0021985142672004813</v>
      </c>
      <c r="F245" s="3">
        <f t="shared" si="13"/>
        <v>0.0017330618768065715</v>
      </c>
      <c r="G245">
        <f>Output!C247</f>
        <v>95</v>
      </c>
      <c r="H245" s="2">
        <f>Output!C553</f>
        <v>92020</v>
      </c>
      <c r="I245" s="2">
        <f>ROUND('GB Controls'!C245,0)*250</f>
        <v>92000</v>
      </c>
      <c r="J245" s="2">
        <f t="shared" si="14"/>
        <v>-20</v>
      </c>
      <c r="K245" s="3">
        <f t="shared" si="15"/>
        <v>1.0002173913043477</v>
      </c>
    </row>
    <row r="246" spans="1:11" ht="12.75">
      <c r="A246" t="s">
        <v>188</v>
      </c>
      <c r="B246" t="s">
        <v>177</v>
      </c>
      <c r="C246" t="s">
        <v>6</v>
      </c>
      <c r="D246" t="s">
        <v>16</v>
      </c>
      <c r="E246" s="3">
        <f t="shared" si="12"/>
        <v>0.0032862002730786144</v>
      </c>
      <c r="F246" s="3">
        <f t="shared" si="13"/>
        <v>0.002438923929412891</v>
      </c>
      <c r="G246">
        <f>Output!C248</f>
        <v>142</v>
      </c>
      <c r="H246" s="2">
        <f>Output!C554</f>
        <v>129499</v>
      </c>
      <c r="I246" s="2">
        <f>ROUND('GB Controls'!C246,0)*250</f>
        <v>129500</v>
      </c>
      <c r="J246" s="2">
        <f t="shared" si="14"/>
        <v>1</v>
      </c>
      <c r="K246" s="3">
        <f t="shared" si="15"/>
        <v>0.999992277992278</v>
      </c>
    </row>
    <row r="247" spans="1:11" ht="12.75">
      <c r="A247" t="s">
        <v>189</v>
      </c>
      <c r="B247" t="s">
        <v>177</v>
      </c>
      <c r="C247" t="s">
        <v>6</v>
      </c>
      <c r="D247" t="s">
        <v>18</v>
      </c>
      <c r="E247" s="3">
        <f t="shared" si="12"/>
        <v>0.0009488324732128393</v>
      </c>
      <c r="F247" s="3">
        <f t="shared" si="13"/>
        <v>0.0008382241355252127</v>
      </c>
      <c r="G247">
        <f>Output!C249</f>
        <v>41</v>
      </c>
      <c r="H247" s="2">
        <f>Output!C555</f>
        <v>44507</v>
      </c>
      <c r="I247" s="2">
        <f>ROUND('GB Controls'!C247,0)*250</f>
        <v>44500</v>
      </c>
      <c r="J247" s="2">
        <f t="shared" si="14"/>
        <v>-7</v>
      </c>
      <c r="K247" s="3">
        <f t="shared" si="15"/>
        <v>1.0001573033707865</v>
      </c>
    </row>
    <row r="248" spans="1:11" ht="12.75">
      <c r="A248" t="s">
        <v>190</v>
      </c>
      <c r="B248" t="s">
        <v>177</v>
      </c>
      <c r="C248" t="s">
        <v>6</v>
      </c>
      <c r="D248" t="s">
        <v>314</v>
      </c>
      <c r="E248" s="3">
        <f t="shared" si="12"/>
        <v>0.0010182592395454862</v>
      </c>
      <c r="F248" s="3">
        <f t="shared" si="13"/>
        <v>0.0009652374945469854</v>
      </c>
      <c r="G248">
        <f>Output!C250</f>
        <v>44</v>
      </c>
      <c r="H248" s="2">
        <f>Output!C556</f>
        <v>51251</v>
      </c>
      <c r="I248" s="2">
        <f>ROUND('GB Controls'!C248,0)*250</f>
        <v>51250</v>
      </c>
      <c r="J248" s="2">
        <f t="shared" si="14"/>
        <v>-1</v>
      </c>
      <c r="K248" s="3">
        <f t="shared" si="15"/>
        <v>1.0000195121951219</v>
      </c>
    </row>
    <row r="249" spans="1:11" ht="12.75">
      <c r="A249" t="s">
        <v>191</v>
      </c>
      <c r="B249" t="s">
        <v>177</v>
      </c>
      <c r="C249" t="s">
        <v>12</v>
      </c>
      <c r="D249" t="s">
        <v>5</v>
      </c>
      <c r="E249" s="3">
        <f t="shared" si="12"/>
        <v>0.0031936312513017517</v>
      </c>
      <c r="F249" s="3">
        <f t="shared" si="13"/>
        <v>0.003008694859200211</v>
      </c>
      <c r="G249">
        <f>Output!C251</f>
        <v>138</v>
      </c>
      <c r="H249" s="2">
        <f>Output!C557</f>
        <v>159752</v>
      </c>
      <c r="I249" s="2">
        <f>ROUND('GB Controls'!C249,0)*250</f>
        <v>159750</v>
      </c>
      <c r="J249" s="2">
        <f t="shared" si="14"/>
        <v>-2</v>
      </c>
      <c r="K249" s="3">
        <f t="shared" si="15"/>
        <v>1.0000125195618152</v>
      </c>
    </row>
    <row r="250" spans="1:11" ht="12.75">
      <c r="A250" t="s">
        <v>192</v>
      </c>
      <c r="B250" t="s">
        <v>177</v>
      </c>
      <c r="C250" t="s">
        <v>12</v>
      </c>
      <c r="D250" t="s">
        <v>23</v>
      </c>
      <c r="E250" s="3">
        <f t="shared" si="12"/>
        <v>0.0030084932077480272</v>
      </c>
      <c r="F250" s="3">
        <f t="shared" si="13"/>
        <v>0.0027307118848287158</v>
      </c>
      <c r="G250">
        <f>Output!C252</f>
        <v>130</v>
      </c>
      <c r="H250" s="2">
        <f>Output!C558</f>
        <v>144992</v>
      </c>
      <c r="I250" s="2">
        <f>ROUND('GB Controls'!C250,0)*250</f>
        <v>145000</v>
      </c>
      <c r="J250" s="2">
        <f t="shared" si="14"/>
        <v>8</v>
      </c>
      <c r="K250" s="3">
        <f t="shared" si="15"/>
        <v>0.9999448275862068</v>
      </c>
    </row>
    <row r="251" spans="1:11" ht="12.75">
      <c r="A251" t="s">
        <v>194</v>
      </c>
      <c r="B251" t="s">
        <v>177</v>
      </c>
      <c r="C251" t="s">
        <v>12</v>
      </c>
      <c r="D251" t="s">
        <v>25</v>
      </c>
      <c r="E251" s="3">
        <f t="shared" si="12"/>
        <v>0.0018976649464256786</v>
      </c>
      <c r="F251" s="3">
        <f t="shared" si="13"/>
        <v>0.0026553777454326466</v>
      </c>
      <c r="G251">
        <f>Output!C253</f>
        <v>82</v>
      </c>
      <c r="H251" s="2">
        <f>Output!C559</f>
        <v>140992</v>
      </c>
      <c r="I251" s="2">
        <f>ROUND('GB Controls'!C251,0)*250</f>
        <v>141000</v>
      </c>
      <c r="J251" s="2">
        <f t="shared" si="14"/>
        <v>8</v>
      </c>
      <c r="K251" s="3">
        <f t="shared" si="15"/>
        <v>0.9999432624113476</v>
      </c>
    </row>
    <row r="252" spans="1:11" ht="12.75">
      <c r="A252" t="s">
        <v>195</v>
      </c>
      <c r="B252" t="s">
        <v>177</v>
      </c>
      <c r="C252" t="s">
        <v>12</v>
      </c>
      <c r="D252" t="s">
        <v>27</v>
      </c>
      <c r="E252" s="3">
        <f t="shared" si="12"/>
        <v>0.0013422508157645045</v>
      </c>
      <c r="F252" s="3">
        <f t="shared" si="13"/>
        <v>0.0015536912909045308</v>
      </c>
      <c r="G252">
        <f>Output!C254</f>
        <v>58</v>
      </c>
      <c r="H252" s="2">
        <f>Output!C560</f>
        <v>82496</v>
      </c>
      <c r="I252" s="2">
        <f>ROUND('GB Controls'!C252,0)*250</f>
        <v>82500</v>
      </c>
      <c r="J252" s="2">
        <f t="shared" si="14"/>
        <v>4</v>
      </c>
      <c r="K252" s="3">
        <f t="shared" si="15"/>
        <v>0.9999515151515151</v>
      </c>
    </row>
    <row r="253" spans="1:11" ht="12.75">
      <c r="A253" t="s">
        <v>196</v>
      </c>
      <c r="B253" t="s">
        <v>177</v>
      </c>
      <c r="C253" t="s">
        <v>12</v>
      </c>
      <c r="D253" t="s">
        <v>29</v>
      </c>
      <c r="E253" s="3">
        <f t="shared" si="12"/>
        <v>0.0015273888593182292</v>
      </c>
      <c r="F253" s="3">
        <f t="shared" si="13"/>
        <v>0.0015254974892355518</v>
      </c>
      <c r="G253">
        <f>Output!C255</f>
        <v>66</v>
      </c>
      <c r="H253" s="2">
        <f>Output!C561</f>
        <v>80999</v>
      </c>
      <c r="I253" s="2">
        <f>ROUND('GB Controls'!C253,0)*250</f>
        <v>81000</v>
      </c>
      <c r="J253" s="2">
        <f t="shared" si="14"/>
        <v>1</v>
      </c>
      <c r="K253" s="3">
        <f t="shared" si="15"/>
        <v>0.9999876543209877</v>
      </c>
    </row>
    <row r="254" spans="1:11" ht="12.75">
      <c r="A254" t="s">
        <v>197</v>
      </c>
      <c r="B254" t="s">
        <v>177</v>
      </c>
      <c r="C254" t="s">
        <v>12</v>
      </c>
      <c r="D254" t="s">
        <v>32</v>
      </c>
      <c r="E254" s="3">
        <f t="shared" si="12"/>
        <v>0.0019670917127583253</v>
      </c>
      <c r="F254" s="3">
        <f t="shared" si="13"/>
        <v>0.0019258419395211126</v>
      </c>
      <c r="G254">
        <f>Output!C256</f>
        <v>85</v>
      </c>
      <c r="H254" s="2">
        <f>Output!C562</f>
        <v>102256</v>
      </c>
      <c r="I254" s="2">
        <f>ROUND('GB Controls'!C254,0)*250</f>
        <v>102250</v>
      </c>
      <c r="J254" s="2">
        <f t="shared" si="14"/>
        <v>-6</v>
      </c>
      <c r="K254" s="3">
        <f t="shared" si="15"/>
        <v>1.0000586797066016</v>
      </c>
    </row>
    <row r="255" spans="1:11" ht="12.75">
      <c r="A255" t="s">
        <v>198</v>
      </c>
      <c r="B255" t="s">
        <v>177</v>
      </c>
      <c r="C255" t="s">
        <v>12</v>
      </c>
      <c r="D255" t="s">
        <v>34</v>
      </c>
      <c r="E255" s="3">
        <f t="shared" si="12"/>
        <v>0.0022910832889773435</v>
      </c>
      <c r="F255" s="3">
        <f t="shared" si="13"/>
        <v>0.002062215565362847</v>
      </c>
      <c r="G255">
        <f>Output!C257</f>
        <v>99</v>
      </c>
      <c r="H255" s="2">
        <f>Output!C563</f>
        <v>109497</v>
      </c>
      <c r="I255" s="2">
        <f>ROUND('GB Controls'!C255,0)*250</f>
        <v>109500</v>
      </c>
      <c r="J255" s="2">
        <f t="shared" si="14"/>
        <v>3</v>
      </c>
      <c r="K255" s="3">
        <f t="shared" si="15"/>
        <v>0.999972602739726</v>
      </c>
    </row>
    <row r="256" spans="1:11" ht="12.75">
      <c r="A256" t="s">
        <v>199</v>
      </c>
      <c r="B256" t="s">
        <v>177</v>
      </c>
      <c r="C256" t="s">
        <v>12</v>
      </c>
      <c r="D256" t="s">
        <v>36</v>
      </c>
      <c r="E256" s="3">
        <f t="shared" si="12"/>
        <v>0.0017125269028719539</v>
      </c>
      <c r="F256" s="3">
        <f t="shared" si="13"/>
        <v>0.0019210205545997642</v>
      </c>
      <c r="G256">
        <f>Output!C258</f>
        <v>74</v>
      </c>
      <c r="H256" s="2">
        <f>Output!C564</f>
        <v>102000</v>
      </c>
      <c r="I256" s="2">
        <f>ROUND('GB Controls'!C256,0)*250</f>
        <v>102000</v>
      </c>
      <c r="J256" s="2">
        <f t="shared" si="14"/>
        <v>0</v>
      </c>
      <c r="K256" s="3">
        <f t="shared" si="15"/>
        <v>1</v>
      </c>
    </row>
    <row r="257" spans="1:11" ht="12.75">
      <c r="A257" t="s">
        <v>200</v>
      </c>
      <c r="B257" t="s">
        <v>177</v>
      </c>
      <c r="C257" t="s">
        <v>12</v>
      </c>
      <c r="D257" t="s">
        <v>11</v>
      </c>
      <c r="E257" s="3">
        <f t="shared" si="12"/>
        <v>0.003980467936405082</v>
      </c>
      <c r="F257" s="3">
        <f t="shared" si="13"/>
        <v>0.00369137283040739</v>
      </c>
      <c r="G257">
        <f>Output!C259</f>
        <v>172</v>
      </c>
      <c r="H257" s="2">
        <f>Output!C565</f>
        <v>196000</v>
      </c>
      <c r="I257" s="2">
        <f>ROUND('GB Controls'!C257,0)*250</f>
        <v>196000</v>
      </c>
      <c r="J257" s="2">
        <f t="shared" si="14"/>
        <v>0</v>
      </c>
      <c r="K257" s="3">
        <f t="shared" si="15"/>
        <v>1</v>
      </c>
    </row>
    <row r="258" spans="1:11" ht="12.75">
      <c r="A258" t="s">
        <v>201</v>
      </c>
      <c r="B258" t="s">
        <v>177</v>
      </c>
      <c r="C258" t="s">
        <v>12</v>
      </c>
      <c r="D258" t="s">
        <v>9</v>
      </c>
      <c r="E258" s="3">
        <f t="shared" si="12"/>
        <v>0.0036796186156302793</v>
      </c>
      <c r="F258" s="3">
        <f t="shared" si="13"/>
        <v>0.0032301960625595034</v>
      </c>
      <c r="G258">
        <f>Output!C260</f>
        <v>159</v>
      </c>
      <c r="H258" s="2">
        <f>Output!C566</f>
        <v>171513</v>
      </c>
      <c r="I258" s="2">
        <f>ROUND('GB Controls'!C258,0)*250</f>
        <v>171500</v>
      </c>
      <c r="J258" s="2">
        <f t="shared" si="14"/>
        <v>-13</v>
      </c>
      <c r="K258" s="3">
        <f t="shared" si="15"/>
        <v>1.0000758017492712</v>
      </c>
    </row>
    <row r="259" spans="1:11" ht="12.75">
      <c r="A259" t="s">
        <v>202</v>
      </c>
      <c r="B259" t="s">
        <v>177</v>
      </c>
      <c r="C259" t="s">
        <v>12</v>
      </c>
      <c r="D259" t="s">
        <v>16</v>
      </c>
      <c r="E259" s="3">
        <f t="shared" si="12"/>
        <v>0.0016662423919835228</v>
      </c>
      <c r="F259" s="3">
        <f t="shared" si="13"/>
        <v>0.0011724628784907226</v>
      </c>
      <c r="G259">
        <f>Output!C261</f>
        <v>72</v>
      </c>
      <c r="H259" s="2">
        <f>Output!C567</f>
        <v>62254</v>
      </c>
      <c r="I259" s="2">
        <f>ROUND('GB Controls'!C259,0)*250</f>
        <v>62250</v>
      </c>
      <c r="J259" s="2">
        <f>I259-H259</f>
        <v>-4</v>
      </c>
      <c r="K259" s="3">
        <f>H259/I259</f>
        <v>1.0000642570281124</v>
      </c>
    </row>
    <row r="260" spans="1:11" ht="12.75">
      <c r="A260" t="s">
        <v>203</v>
      </c>
      <c r="B260" t="s">
        <v>177</v>
      </c>
      <c r="C260" t="s">
        <v>12</v>
      </c>
      <c r="D260" t="s">
        <v>18</v>
      </c>
      <c r="E260" s="3">
        <f t="shared" si="12"/>
        <v>0.0014579620929855823</v>
      </c>
      <c r="F260" s="3">
        <f t="shared" si="13"/>
        <v>0.001017123883056028</v>
      </c>
      <c r="G260">
        <f>Output!C262</f>
        <v>63</v>
      </c>
      <c r="H260" s="2">
        <f>Output!C568</f>
        <v>54006</v>
      </c>
      <c r="I260" s="2">
        <f>ROUND('GB Controls'!C260,0)*250</f>
        <v>54000</v>
      </c>
      <c r="J260" s="2">
        <f>I260-H260</f>
        <v>-6</v>
      </c>
      <c r="K260" s="3">
        <f>H260/I260</f>
        <v>1.0001111111111112</v>
      </c>
    </row>
    <row r="261" spans="1:11" ht="12.75">
      <c r="A261" t="s">
        <v>205</v>
      </c>
      <c r="B261" t="s">
        <v>177</v>
      </c>
      <c r="C261" t="s">
        <v>12</v>
      </c>
      <c r="D261" t="s">
        <v>314</v>
      </c>
      <c r="E261" s="3">
        <f t="shared" si="12"/>
        <v>0.0015042466038740136</v>
      </c>
      <c r="F261" s="3">
        <f t="shared" si="13"/>
        <v>0.0016902155850250572</v>
      </c>
      <c r="G261">
        <f>Output!C263</f>
        <v>65</v>
      </c>
      <c r="H261" s="2">
        <f>Output!C569</f>
        <v>89745</v>
      </c>
      <c r="I261" s="2">
        <f>ROUND('GB Controls'!C261,0)*250</f>
        <v>89750</v>
      </c>
      <c r="J261" s="2">
        <f>I261-H261</f>
        <v>5</v>
      </c>
      <c r="K261" s="3">
        <f>H261/I261</f>
        <v>0.9999442896935933</v>
      </c>
    </row>
    <row r="263" spans="1:11" ht="12.75">
      <c r="A263" s="1" t="s">
        <v>320</v>
      </c>
      <c r="B263" s="1" t="s">
        <v>677</v>
      </c>
      <c r="C263" s="1"/>
      <c r="D263" s="1"/>
      <c r="E263" s="1"/>
      <c r="F263" s="1"/>
      <c r="G263" s="5">
        <f>SUM(G2:G261)</f>
        <v>43211</v>
      </c>
      <c r="H263" s="5">
        <f>SUM(H2:H261)</f>
        <v>53096777</v>
      </c>
      <c r="I263" s="5">
        <f>SUM(I2:I261)</f>
        <v>53097000</v>
      </c>
      <c r="J263" s="5">
        <f>I263-H263</f>
        <v>223</v>
      </c>
      <c r="K263" s="6">
        <f>H263/I263</f>
        <v>0.9999958001393676</v>
      </c>
    </row>
    <row r="265" ht="14.25">
      <c r="A265" s="4" t="s">
        <v>350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610"/>
  <sheetViews>
    <sheetView workbookViewId="0" topLeftCell="A285">
      <selection activeCell="A307" sqref="A307"/>
    </sheetView>
  </sheetViews>
  <sheetFormatPr defaultColWidth="9.140625" defaultRowHeight="12.75"/>
  <cols>
    <col min="1" max="1" width="36.57421875" style="0" bestFit="1" customWidth="1"/>
    <col min="2" max="2" width="5.140625" style="0" customWidth="1"/>
    <col min="3" max="3" width="9.00390625" style="0" customWidth="1"/>
  </cols>
  <sheetData>
    <row r="1" ht="12.75">
      <c r="A1" t="s">
        <v>652</v>
      </c>
    </row>
    <row r="3" ht="12.75">
      <c r="C3" t="s">
        <v>650</v>
      </c>
    </row>
    <row r="4" spans="1:3" ht="12.75">
      <c r="A4" t="s">
        <v>4</v>
      </c>
      <c r="B4" t="s">
        <v>651</v>
      </c>
      <c r="C4">
        <v>146</v>
      </c>
    </row>
    <row r="5" spans="1:3" ht="12.75">
      <c r="A5" t="s">
        <v>135</v>
      </c>
      <c r="B5" t="s">
        <v>651</v>
      </c>
      <c r="C5">
        <v>126</v>
      </c>
    </row>
    <row r="6" spans="1:3" ht="12.75">
      <c r="A6" t="s">
        <v>236</v>
      </c>
      <c r="B6" t="s">
        <v>651</v>
      </c>
      <c r="C6">
        <v>91</v>
      </c>
    </row>
    <row r="7" spans="1:3" ht="12.75">
      <c r="A7" t="s">
        <v>247</v>
      </c>
      <c r="B7" t="s">
        <v>651</v>
      </c>
      <c r="C7">
        <v>48</v>
      </c>
    </row>
    <row r="8" spans="1:3" ht="12.75">
      <c r="A8" t="s">
        <v>258</v>
      </c>
      <c r="B8" t="s">
        <v>651</v>
      </c>
      <c r="C8">
        <v>45</v>
      </c>
    </row>
    <row r="9" spans="1:3" ht="12.75">
      <c r="A9" t="s">
        <v>270</v>
      </c>
      <c r="B9" t="s">
        <v>651</v>
      </c>
      <c r="C9">
        <v>67</v>
      </c>
    </row>
    <row r="10" spans="1:3" ht="12.75">
      <c r="A10" t="s">
        <v>281</v>
      </c>
      <c r="B10" t="s">
        <v>651</v>
      </c>
      <c r="C10">
        <v>65</v>
      </c>
    </row>
    <row r="11" spans="1:3" ht="12.75">
      <c r="A11" t="s">
        <v>292</v>
      </c>
      <c r="B11" t="s">
        <v>651</v>
      </c>
      <c r="C11">
        <v>92</v>
      </c>
    </row>
    <row r="12" spans="1:3" ht="12.75">
      <c r="A12" t="s">
        <v>303</v>
      </c>
      <c r="B12" t="s">
        <v>651</v>
      </c>
      <c r="C12">
        <v>160</v>
      </c>
    </row>
    <row r="13" spans="1:3" ht="12.75">
      <c r="A13" t="s">
        <v>8</v>
      </c>
      <c r="B13" t="s">
        <v>651</v>
      </c>
      <c r="C13">
        <v>78</v>
      </c>
    </row>
    <row r="14" spans="1:3" ht="12.75">
      <c r="A14" t="s">
        <v>30</v>
      </c>
      <c r="B14" t="s">
        <v>651</v>
      </c>
      <c r="C14">
        <v>103</v>
      </c>
    </row>
    <row r="15" spans="1:3" ht="12.75">
      <c r="A15" t="s">
        <v>44</v>
      </c>
      <c r="B15" t="s">
        <v>651</v>
      </c>
      <c r="C15">
        <v>35</v>
      </c>
    </row>
    <row r="16" spans="1:3" ht="12.75">
      <c r="A16" t="s">
        <v>55</v>
      </c>
      <c r="B16" t="s">
        <v>651</v>
      </c>
      <c r="C16">
        <v>34</v>
      </c>
    </row>
    <row r="17" spans="1:3" ht="12.75">
      <c r="A17" t="s">
        <v>67</v>
      </c>
      <c r="B17" t="s">
        <v>651</v>
      </c>
      <c r="C17">
        <v>137</v>
      </c>
    </row>
    <row r="18" spans="1:3" ht="12.75">
      <c r="A18" t="s">
        <v>78</v>
      </c>
      <c r="B18" t="s">
        <v>651</v>
      </c>
      <c r="C18">
        <v>109</v>
      </c>
    </row>
    <row r="19" spans="1:3" ht="12.75">
      <c r="A19" t="s">
        <v>90</v>
      </c>
      <c r="B19" t="s">
        <v>651</v>
      </c>
      <c r="C19">
        <v>65</v>
      </c>
    </row>
    <row r="20" spans="1:3" ht="12.75">
      <c r="A20" t="s">
        <v>101</v>
      </c>
      <c r="B20" t="s">
        <v>651</v>
      </c>
      <c r="C20">
        <v>59</v>
      </c>
    </row>
    <row r="21" spans="1:3" ht="12.75">
      <c r="A21" t="s">
        <v>112</v>
      </c>
      <c r="B21" t="s">
        <v>651</v>
      </c>
      <c r="C21">
        <v>64</v>
      </c>
    </row>
    <row r="22" spans="1:3" ht="12.75">
      <c r="A22" t="s">
        <v>124</v>
      </c>
      <c r="B22" t="s">
        <v>651</v>
      </c>
      <c r="C22">
        <v>76</v>
      </c>
    </row>
    <row r="23" spans="1:3" ht="12.75">
      <c r="A23" t="s">
        <v>136</v>
      </c>
      <c r="B23" t="s">
        <v>651</v>
      </c>
      <c r="C23">
        <v>85</v>
      </c>
    </row>
    <row r="24" spans="1:3" ht="12.75">
      <c r="A24" t="s">
        <v>148</v>
      </c>
      <c r="B24" t="s">
        <v>651</v>
      </c>
      <c r="C24">
        <v>101</v>
      </c>
    </row>
    <row r="25" spans="1:3" ht="12.75">
      <c r="A25" t="s">
        <v>159</v>
      </c>
      <c r="B25" t="s">
        <v>651</v>
      </c>
      <c r="C25">
        <v>158</v>
      </c>
    </row>
    <row r="26" spans="1:3" ht="12.75">
      <c r="A26" t="s">
        <v>170</v>
      </c>
      <c r="B26" t="s">
        <v>651</v>
      </c>
      <c r="C26">
        <v>148</v>
      </c>
    </row>
    <row r="27" spans="1:3" ht="12.75">
      <c r="A27" t="s">
        <v>182</v>
      </c>
      <c r="B27" t="s">
        <v>651</v>
      </c>
      <c r="C27">
        <v>52</v>
      </c>
    </row>
    <row r="28" spans="1:3" ht="12.75">
      <c r="A28" t="s">
        <v>193</v>
      </c>
      <c r="B28" t="s">
        <v>651</v>
      </c>
      <c r="C28">
        <v>54</v>
      </c>
    </row>
    <row r="29" spans="1:3" ht="12.75">
      <c r="A29" t="s">
        <v>204</v>
      </c>
      <c r="B29" t="s">
        <v>651</v>
      </c>
      <c r="C29">
        <v>54</v>
      </c>
    </row>
    <row r="30" spans="1:3" ht="12.75">
      <c r="A30" t="s">
        <v>215</v>
      </c>
      <c r="B30" t="s">
        <v>651</v>
      </c>
      <c r="C30">
        <v>375</v>
      </c>
    </row>
    <row r="31" spans="1:3" ht="12.75">
      <c r="A31" t="s">
        <v>227</v>
      </c>
      <c r="B31" t="s">
        <v>651</v>
      </c>
      <c r="C31">
        <v>350</v>
      </c>
    </row>
    <row r="32" spans="1:3" ht="12.75">
      <c r="A32" t="s">
        <v>235</v>
      </c>
      <c r="B32" t="s">
        <v>651</v>
      </c>
      <c r="C32">
        <v>207</v>
      </c>
    </row>
    <row r="33" spans="1:3" ht="12.75">
      <c r="A33" t="s">
        <v>237</v>
      </c>
      <c r="B33" t="s">
        <v>651</v>
      </c>
      <c r="C33">
        <v>157</v>
      </c>
    </row>
    <row r="34" spans="1:3" ht="12.75">
      <c r="A34" t="s">
        <v>238</v>
      </c>
      <c r="B34" t="s">
        <v>651</v>
      </c>
      <c r="C34">
        <v>160</v>
      </c>
    </row>
    <row r="35" spans="1:3" ht="12.75">
      <c r="A35" t="s">
        <v>239</v>
      </c>
      <c r="B35" t="s">
        <v>651</v>
      </c>
      <c r="C35">
        <v>207</v>
      </c>
    </row>
    <row r="36" spans="1:3" ht="12.75">
      <c r="A36" t="s">
        <v>240</v>
      </c>
      <c r="B36" t="s">
        <v>651</v>
      </c>
      <c r="C36">
        <v>203</v>
      </c>
    </row>
    <row r="37" spans="1:3" ht="12.75">
      <c r="A37" t="s">
        <v>241</v>
      </c>
      <c r="B37" t="s">
        <v>651</v>
      </c>
      <c r="C37">
        <v>198</v>
      </c>
    </row>
    <row r="38" spans="1:3" ht="12.75">
      <c r="A38" t="s">
        <v>242</v>
      </c>
      <c r="B38" t="s">
        <v>651</v>
      </c>
      <c r="C38">
        <v>351</v>
      </c>
    </row>
    <row r="39" spans="1:3" ht="12.75">
      <c r="A39" t="s">
        <v>243</v>
      </c>
      <c r="B39" t="s">
        <v>651</v>
      </c>
      <c r="C39">
        <v>169</v>
      </c>
    </row>
    <row r="40" spans="1:3" ht="12.75">
      <c r="A40" t="s">
        <v>244</v>
      </c>
      <c r="B40" t="s">
        <v>651</v>
      </c>
      <c r="C40">
        <v>254</v>
      </c>
    </row>
    <row r="41" spans="1:3" ht="12.75">
      <c r="A41" t="s">
        <v>245</v>
      </c>
      <c r="B41" t="s">
        <v>651</v>
      </c>
      <c r="C41">
        <v>95</v>
      </c>
    </row>
    <row r="42" spans="1:3" ht="12.75">
      <c r="A42" t="s">
        <v>246</v>
      </c>
      <c r="B42" t="s">
        <v>651</v>
      </c>
      <c r="C42">
        <v>88</v>
      </c>
    </row>
    <row r="43" spans="1:3" ht="12.75">
      <c r="A43" t="s">
        <v>248</v>
      </c>
      <c r="B43" t="s">
        <v>651</v>
      </c>
      <c r="C43">
        <v>394</v>
      </c>
    </row>
    <row r="44" spans="1:3" ht="12.75">
      <c r="A44" t="s">
        <v>249</v>
      </c>
      <c r="B44" t="s">
        <v>651</v>
      </c>
      <c r="C44">
        <v>345</v>
      </c>
    </row>
    <row r="45" spans="1:3" ht="12.75">
      <c r="A45" t="s">
        <v>250</v>
      </c>
      <c r="B45" t="s">
        <v>651</v>
      </c>
      <c r="C45">
        <v>219</v>
      </c>
    </row>
    <row r="46" spans="1:3" ht="12.75">
      <c r="A46" t="s">
        <v>251</v>
      </c>
      <c r="B46" t="s">
        <v>651</v>
      </c>
      <c r="C46">
        <v>167</v>
      </c>
    </row>
    <row r="47" spans="1:3" ht="12.75">
      <c r="A47" t="s">
        <v>252</v>
      </c>
      <c r="B47" t="s">
        <v>651</v>
      </c>
      <c r="C47">
        <v>186</v>
      </c>
    </row>
    <row r="48" spans="1:3" ht="12.75">
      <c r="A48" t="s">
        <v>253</v>
      </c>
      <c r="B48" t="s">
        <v>651</v>
      </c>
      <c r="C48">
        <v>237</v>
      </c>
    </row>
    <row r="49" spans="1:3" ht="12.75">
      <c r="A49" t="s">
        <v>254</v>
      </c>
      <c r="B49" t="s">
        <v>651</v>
      </c>
      <c r="C49">
        <v>218</v>
      </c>
    </row>
    <row r="50" spans="1:3" ht="12.75">
      <c r="A50" t="s">
        <v>255</v>
      </c>
      <c r="B50" t="s">
        <v>651</v>
      </c>
      <c r="C50">
        <v>226</v>
      </c>
    </row>
    <row r="51" spans="1:3" ht="12.75">
      <c r="A51" t="s">
        <v>256</v>
      </c>
      <c r="B51" t="s">
        <v>651</v>
      </c>
      <c r="C51">
        <v>368</v>
      </c>
    </row>
    <row r="52" spans="1:3" ht="12.75">
      <c r="A52" t="s">
        <v>257</v>
      </c>
      <c r="B52" t="s">
        <v>651</v>
      </c>
      <c r="C52">
        <v>325</v>
      </c>
    </row>
    <row r="53" spans="1:3" ht="12.75">
      <c r="A53" t="s">
        <v>259</v>
      </c>
      <c r="B53" t="s">
        <v>651</v>
      </c>
      <c r="C53">
        <v>136</v>
      </c>
    </row>
    <row r="54" spans="1:3" ht="12.75">
      <c r="A54" t="s">
        <v>260</v>
      </c>
      <c r="B54" t="s">
        <v>651</v>
      </c>
      <c r="C54">
        <v>102</v>
      </c>
    </row>
    <row r="55" spans="1:3" ht="12.75">
      <c r="A55" t="s">
        <v>261</v>
      </c>
      <c r="B55" t="s">
        <v>651</v>
      </c>
      <c r="C55">
        <v>141</v>
      </c>
    </row>
    <row r="56" spans="1:3" ht="12.75">
      <c r="A56" t="s">
        <v>262</v>
      </c>
      <c r="B56" t="s">
        <v>651</v>
      </c>
      <c r="C56">
        <v>262</v>
      </c>
    </row>
    <row r="57" spans="1:3" ht="12.75">
      <c r="A57" t="s">
        <v>264</v>
      </c>
      <c r="B57" t="s">
        <v>651</v>
      </c>
      <c r="C57">
        <v>223</v>
      </c>
    </row>
    <row r="58" spans="1:3" ht="12.75">
      <c r="A58" t="s">
        <v>265</v>
      </c>
      <c r="B58" t="s">
        <v>651</v>
      </c>
      <c r="C58">
        <v>142</v>
      </c>
    </row>
    <row r="59" spans="1:3" ht="12.75">
      <c r="A59" t="s">
        <v>266</v>
      </c>
      <c r="B59" t="s">
        <v>651</v>
      </c>
      <c r="C59">
        <v>122</v>
      </c>
    </row>
    <row r="60" spans="1:3" ht="12.75">
      <c r="A60" t="s">
        <v>267</v>
      </c>
      <c r="B60" t="s">
        <v>651</v>
      </c>
      <c r="C60">
        <v>128</v>
      </c>
    </row>
    <row r="61" spans="1:3" ht="12.75">
      <c r="A61" t="s">
        <v>268</v>
      </c>
      <c r="B61" t="s">
        <v>651</v>
      </c>
      <c r="C61">
        <v>166</v>
      </c>
    </row>
    <row r="62" spans="1:3" ht="12.75">
      <c r="A62" t="s">
        <v>269</v>
      </c>
      <c r="B62" t="s">
        <v>651</v>
      </c>
      <c r="C62">
        <v>142</v>
      </c>
    </row>
    <row r="63" spans="1:3" ht="12.75">
      <c r="A63" t="s">
        <v>271</v>
      </c>
      <c r="B63" t="s">
        <v>651</v>
      </c>
      <c r="C63">
        <v>142</v>
      </c>
    </row>
    <row r="64" spans="1:3" ht="12.75">
      <c r="A64" t="s">
        <v>272</v>
      </c>
      <c r="B64" t="s">
        <v>651</v>
      </c>
      <c r="C64">
        <v>256</v>
      </c>
    </row>
    <row r="65" spans="1:3" ht="12.75">
      <c r="A65" t="s">
        <v>273</v>
      </c>
      <c r="B65" t="s">
        <v>651</v>
      </c>
      <c r="C65">
        <v>126</v>
      </c>
    </row>
    <row r="66" spans="1:3" ht="12.75">
      <c r="A66" t="s">
        <v>274</v>
      </c>
      <c r="B66" t="s">
        <v>651</v>
      </c>
      <c r="C66">
        <v>206</v>
      </c>
    </row>
    <row r="67" spans="1:3" ht="12.75">
      <c r="A67" t="s">
        <v>275</v>
      </c>
      <c r="B67" t="s">
        <v>651</v>
      </c>
      <c r="C67">
        <v>69</v>
      </c>
    </row>
    <row r="68" spans="1:3" ht="12.75">
      <c r="A68" t="s">
        <v>276</v>
      </c>
      <c r="B68" t="s">
        <v>651</v>
      </c>
      <c r="C68">
        <v>70</v>
      </c>
    </row>
    <row r="69" spans="1:3" ht="12.75">
      <c r="A69" t="s">
        <v>277</v>
      </c>
      <c r="B69" t="s">
        <v>651</v>
      </c>
      <c r="C69">
        <v>266</v>
      </c>
    </row>
    <row r="70" spans="1:3" ht="12.75">
      <c r="A70" t="s">
        <v>278</v>
      </c>
      <c r="B70" t="s">
        <v>651</v>
      </c>
      <c r="C70">
        <v>219</v>
      </c>
    </row>
    <row r="71" spans="1:3" ht="12.75">
      <c r="A71" t="s">
        <v>279</v>
      </c>
      <c r="B71" t="s">
        <v>651</v>
      </c>
      <c r="C71">
        <v>172</v>
      </c>
    </row>
    <row r="72" spans="1:3" ht="12.75">
      <c r="A72" t="s">
        <v>280</v>
      </c>
      <c r="B72" t="s">
        <v>651</v>
      </c>
      <c r="C72">
        <v>167</v>
      </c>
    </row>
    <row r="73" spans="1:3" ht="12.75">
      <c r="A73" t="s">
        <v>282</v>
      </c>
      <c r="B73" t="s">
        <v>651</v>
      </c>
      <c r="C73">
        <v>128</v>
      </c>
    </row>
    <row r="74" spans="1:3" ht="12.75">
      <c r="A74" t="s">
        <v>283</v>
      </c>
      <c r="B74" t="s">
        <v>651</v>
      </c>
      <c r="C74">
        <v>171</v>
      </c>
    </row>
    <row r="75" spans="1:3" ht="12.75">
      <c r="A75" t="s">
        <v>284</v>
      </c>
      <c r="B75" t="s">
        <v>651</v>
      </c>
      <c r="C75">
        <v>157</v>
      </c>
    </row>
    <row r="76" spans="1:3" ht="12.75">
      <c r="A76" t="s">
        <v>285</v>
      </c>
      <c r="B76" t="s">
        <v>651</v>
      </c>
      <c r="C76">
        <v>135</v>
      </c>
    </row>
    <row r="77" spans="1:3" ht="12.75">
      <c r="A77" t="s">
        <v>286</v>
      </c>
      <c r="B77" t="s">
        <v>651</v>
      </c>
      <c r="C77">
        <v>283</v>
      </c>
    </row>
    <row r="78" spans="1:3" ht="12.75">
      <c r="A78" t="s">
        <v>287</v>
      </c>
      <c r="B78" t="s">
        <v>651</v>
      </c>
      <c r="C78">
        <v>247</v>
      </c>
    </row>
    <row r="79" spans="1:3" ht="12.75">
      <c r="A79" t="s">
        <v>288</v>
      </c>
      <c r="B79" t="s">
        <v>651</v>
      </c>
      <c r="C79">
        <v>120</v>
      </c>
    </row>
    <row r="80" spans="1:3" ht="12.75">
      <c r="A80" t="s">
        <v>289</v>
      </c>
      <c r="B80" t="s">
        <v>651</v>
      </c>
      <c r="C80">
        <v>107</v>
      </c>
    </row>
    <row r="81" spans="1:3" ht="12.75">
      <c r="A81" t="s">
        <v>290</v>
      </c>
      <c r="B81" t="s">
        <v>651</v>
      </c>
      <c r="C81">
        <v>97</v>
      </c>
    </row>
    <row r="82" spans="1:3" ht="12.75">
      <c r="A82" t="s">
        <v>291</v>
      </c>
      <c r="B82" t="s">
        <v>651</v>
      </c>
      <c r="C82">
        <v>248</v>
      </c>
    </row>
    <row r="83" spans="1:3" ht="12.75">
      <c r="A83" t="s">
        <v>293</v>
      </c>
      <c r="B83" t="s">
        <v>651</v>
      </c>
      <c r="C83">
        <v>225</v>
      </c>
    </row>
    <row r="84" spans="1:3" ht="12.75">
      <c r="A84" t="s">
        <v>294</v>
      </c>
      <c r="B84" t="s">
        <v>651</v>
      </c>
      <c r="C84">
        <v>105</v>
      </c>
    </row>
    <row r="85" spans="1:3" ht="12.75">
      <c r="A85" t="s">
        <v>295</v>
      </c>
      <c r="B85" t="s">
        <v>651</v>
      </c>
      <c r="C85">
        <v>96</v>
      </c>
    </row>
    <row r="86" spans="1:3" ht="12.75">
      <c r="A86" t="s">
        <v>296</v>
      </c>
      <c r="B86" t="s">
        <v>651</v>
      </c>
      <c r="C86">
        <v>82</v>
      </c>
    </row>
    <row r="87" spans="1:3" ht="12.75">
      <c r="A87" t="s">
        <v>297</v>
      </c>
      <c r="B87" t="s">
        <v>651</v>
      </c>
      <c r="C87">
        <v>126</v>
      </c>
    </row>
    <row r="88" spans="1:3" ht="12.75">
      <c r="A88" t="s">
        <v>298</v>
      </c>
      <c r="B88" t="s">
        <v>651</v>
      </c>
      <c r="C88">
        <v>125</v>
      </c>
    </row>
    <row r="89" spans="1:3" ht="12.75">
      <c r="A89" t="s">
        <v>299</v>
      </c>
      <c r="B89" t="s">
        <v>651</v>
      </c>
      <c r="C89">
        <v>131</v>
      </c>
    </row>
    <row r="90" spans="1:3" ht="12.75">
      <c r="A90" t="s">
        <v>300</v>
      </c>
      <c r="B90" t="s">
        <v>651</v>
      </c>
      <c r="C90">
        <v>226</v>
      </c>
    </row>
    <row r="91" spans="1:3" ht="12.75">
      <c r="A91" t="s">
        <v>301</v>
      </c>
      <c r="B91" t="s">
        <v>651</v>
      </c>
      <c r="C91">
        <v>134</v>
      </c>
    </row>
    <row r="92" spans="1:3" ht="12.75">
      <c r="A92" t="s">
        <v>302</v>
      </c>
      <c r="B92" t="s">
        <v>651</v>
      </c>
      <c r="C92">
        <v>159</v>
      </c>
    </row>
    <row r="93" spans="1:3" ht="12.75">
      <c r="A93" t="s">
        <v>304</v>
      </c>
      <c r="B93" t="s">
        <v>651</v>
      </c>
      <c r="C93">
        <v>69</v>
      </c>
    </row>
    <row r="94" spans="1:3" ht="12.75">
      <c r="A94" t="s">
        <v>305</v>
      </c>
      <c r="B94" t="s">
        <v>651</v>
      </c>
      <c r="C94">
        <v>72</v>
      </c>
    </row>
    <row r="95" spans="1:3" ht="12.75">
      <c r="A95" t="s">
        <v>306</v>
      </c>
      <c r="B95" t="s">
        <v>651</v>
      </c>
      <c r="C95">
        <v>244</v>
      </c>
    </row>
    <row r="96" spans="1:3" ht="12.75">
      <c r="A96" t="s">
        <v>307</v>
      </c>
      <c r="B96" t="s">
        <v>651</v>
      </c>
      <c r="C96">
        <v>202</v>
      </c>
    </row>
    <row r="97" spans="1:3" ht="12.75">
      <c r="A97" t="s">
        <v>308</v>
      </c>
      <c r="B97" t="s">
        <v>651</v>
      </c>
      <c r="C97">
        <v>127</v>
      </c>
    </row>
    <row r="98" spans="1:3" ht="12.75">
      <c r="A98" t="s">
        <v>309</v>
      </c>
      <c r="B98" t="s">
        <v>651</v>
      </c>
      <c r="C98">
        <v>100</v>
      </c>
    </row>
    <row r="99" spans="1:3" ht="12.75">
      <c r="A99" t="s">
        <v>310</v>
      </c>
      <c r="B99" t="s">
        <v>651</v>
      </c>
      <c r="C99">
        <v>104</v>
      </c>
    </row>
    <row r="100" spans="1:3" ht="12.75">
      <c r="A100" t="s">
        <v>311</v>
      </c>
      <c r="B100" t="s">
        <v>651</v>
      </c>
      <c r="C100">
        <v>155</v>
      </c>
    </row>
    <row r="101" spans="1:3" ht="12.75">
      <c r="A101" t="s">
        <v>312</v>
      </c>
      <c r="B101" t="s">
        <v>651</v>
      </c>
      <c r="C101">
        <v>157</v>
      </c>
    </row>
    <row r="102" spans="1:3" ht="12.75">
      <c r="A102" t="s">
        <v>313</v>
      </c>
      <c r="B102" t="s">
        <v>651</v>
      </c>
      <c r="C102">
        <v>118</v>
      </c>
    </row>
    <row r="103" spans="1:3" ht="12.75">
      <c r="A103" t="s">
        <v>10</v>
      </c>
      <c r="B103" t="s">
        <v>651</v>
      </c>
      <c r="C103">
        <v>247</v>
      </c>
    </row>
    <row r="104" spans="1:3" ht="12.75">
      <c r="A104" t="s">
        <v>14</v>
      </c>
      <c r="B104" t="s">
        <v>651</v>
      </c>
      <c r="C104">
        <v>246</v>
      </c>
    </row>
    <row r="105" spans="1:3" ht="12.75">
      <c r="A105" t="s">
        <v>15</v>
      </c>
      <c r="B105" t="s">
        <v>651</v>
      </c>
      <c r="C105">
        <v>85</v>
      </c>
    </row>
    <row r="106" spans="1:3" ht="12.75">
      <c r="A106" t="s">
        <v>17</v>
      </c>
      <c r="B106" t="s">
        <v>651</v>
      </c>
      <c r="C106">
        <v>83</v>
      </c>
    </row>
    <row r="107" spans="1:3" ht="12.75">
      <c r="A107" t="s">
        <v>19</v>
      </c>
      <c r="B107" t="s">
        <v>651</v>
      </c>
      <c r="C107">
        <v>104</v>
      </c>
    </row>
    <row r="108" spans="1:3" ht="12.75">
      <c r="A108" t="s">
        <v>20</v>
      </c>
      <c r="B108" t="s">
        <v>651</v>
      </c>
      <c r="C108">
        <v>302</v>
      </c>
    </row>
    <row r="109" spans="1:3" ht="12.75">
      <c r="A109" t="s">
        <v>22</v>
      </c>
      <c r="B109" t="s">
        <v>651</v>
      </c>
      <c r="C109">
        <v>253</v>
      </c>
    </row>
    <row r="110" spans="1:3" ht="12.75">
      <c r="A110" t="s">
        <v>24</v>
      </c>
      <c r="B110" t="s">
        <v>651</v>
      </c>
      <c r="C110">
        <v>132</v>
      </c>
    </row>
    <row r="111" spans="1:3" ht="12.75">
      <c r="A111" t="s">
        <v>26</v>
      </c>
      <c r="B111" t="s">
        <v>651</v>
      </c>
      <c r="C111">
        <v>108</v>
      </c>
    </row>
    <row r="112" spans="1:3" ht="12.75">
      <c r="A112" t="s">
        <v>28</v>
      </c>
      <c r="B112" t="s">
        <v>651</v>
      </c>
      <c r="C112">
        <v>117</v>
      </c>
    </row>
    <row r="113" spans="1:3" ht="12.75">
      <c r="A113" t="s">
        <v>31</v>
      </c>
      <c r="B113" t="s">
        <v>651</v>
      </c>
      <c r="C113">
        <v>159</v>
      </c>
    </row>
    <row r="114" spans="1:3" ht="12.75">
      <c r="A114" t="s">
        <v>33</v>
      </c>
      <c r="B114" t="s">
        <v>651</v>
      </c>
      <c r="C114">
        <v>131</v>
      </c>
    </row>
    <row r="115" spans="1:3" ht="12.75">
      <c r="A115" t="s">
        <v>35</v>
      </c>
      <c r="B115" t="s">
        <v>651</v>
      </c>
      <c r="C115">
        <v>134</v>
      </c>
    </row>
    <row r="116" spans="1:3" ht="12.75">
      <c r="A116" t="s">
        <v>37</v>
      </c>
      <c r="B116" t="s">
        <v>651</v>
      </c>
      <c r="C116">
        <v>271</v>
      </c>
    </row>
    <row r="117" spans="1:3" ht="12.75">
      <c r="A117" t="s">
        <v>38</v>
      </c>
      <c r="B117" t="s">
        <v>651</v>
      </c>
      <c r="C117">
        <v>155</v>
      </c>
    </row>
    <row r="118" spans="1:3" ht="12.75">
      <c r="A118" t="s">
        <v>39</v>
      </c>
      <c r="B118" t="s">
        <v>651</v>
      </c>
      <c r="C118">
        <v>221</v>
      </c>
    </row>
    <row r="119" spans="1:3" ht="12.75">
      <c r="A119" t="s">
        <v>40</v>
      </c>
      <c r="B119" t="s">
        <v>651</v>
      </c>
      <c r="C119">
        <v>76</v>
      </c>
    </row>
    <row r="120" spans="1:3" ht="12.75">
      <c r="A120" t="s">
        <v>41</v>
      </c>
      <c r="B120" t="s">
        <v>651</v>
      </c>
      <c r="C120">
        <v>62</v>
      </c>
    </row>
    <row r="121" spans="1:3" ht="12.75">
      <c r="A121" t="s">
        <v>42</v>
      </c>
      <c r="B121" t="s">
        <v>651</v>
      </c>
      <c r="C121">
        <v>292</v>
      </c>
    </row>
    <row r="122" spans="1:3" ht="12.75">
      <c r="A122" t="s">
        <v>43</v>
      </c>
      <c r="B122" t="s">
        <v>651</v>
      </c>
      <c r="C122">
        <v>256</v>
      </c>
    </row>
    <row r="123" spans="1:3" ht="12.75">
      <c r="A123" t="s">
        <v>45</v>
      </c>
      <c r="B123" t="s">
        <v>651</v>
      </c>
      <c r="C123">
        <v>176</v>
      </c>
    </row>
    <row r="124" spans="1:3" ht="12.75">
      <c r="A124" t="s">
        <v>46</v>
      </c>
      <c r="B124" t="s">
        <v>651</v>
      </c>
      <c r="C124">
        <v>115</v>
      </c>
    </row>
    <row r="125" spans="1:3" ht="12.75">
      <c r="A125" t="s">
        <v>47</v>
      </c>
      <c r="B125" t="s">
        <v>651</v>
      </c>
      <c r="C125">
        <v>150</v>
      </c>
    </row>
    <row r="126" spans="1:3" ht="12.75">
      <c r="A126" t="s">
        <v>48</v>
      </c>
      <c r="B126" t="s">
        <v>651</v>
      </c>
      <c r="C126">
        <v>169</v>
      </c>
    </row>
    <row r="127" spans="1:3" ht="12.75">
      <c r="A127" t="s">
        <v>49</v>
      </c>
      <c r="B127" t="s">
        <v>651</v>
      </c>
      <c r="C127">
        <v>173</v>
      </c>
    </row>
    <row r="128" spans="1:3" ht="12.75">
      <c r="A128" t="s">
        <v>50</v>
      </c>
      <c r="B128" t="s">
        <v>651</v>
      </c>
      <c r="C128">
        <v>129</v>
      </c>
    </row>
    <row r="129" spans="1:3" ht="12.75">
      <c r="A129" t="s">
        <v>51</v>
      </c>
      <c r="B129" t="s">
        <v>651</v>
      </c>
      <c r="C129">
        <v>274</v>
      </c>
    </row>
    <row r="130" spans="1:3" ht="12.75">
      <c r="A130" t="s">
        <v>52</v>
      </c>
      <c r="B130" t="s">
        <v>651</v>
      </c>
      <c r="C130">
        <v>300</v>
      </c>
    </row>
    <row r="131" spans="1:3" ht="12.75">
      <c r="A131" t="s">
        <v>53</v>
      </c>
      <c r="B131" t="s">
        <v>651</v>
      </c>
      <c r="C131">
        <v>116</v>
      </c>
    </row>
    <row r="132" spans="1:3" ht="12.75">
      <c r="A132" t="s">
        <v>54</v>
      </c>
      <c r="B132" t="s">
        <v>651</v>
      </c>
      <c r="C132">
        <v>79</v>
      </c>
    </row>
    <row r="133" spans="1:3" ht="12.75">
      <c r="A133" t="s">
        <v>56</v>
      </c>
      <c r="B133" t="s">
        <v>651</v>
      </c>
      <c r="C133">
        <v>104</v>
      </c>
    </row>
    <row r="134" spans="1:3" ht="12.75">
      <c r="A134" t="s">
        <v>57</v>
      </c>
      <c r="B134" t="s">
        <v>651</v>
      </c>
      <c r="C134">
        <v>305</v>
      </c>
    </row>
    <row r="135" spans="1:3" ht="12.75">
      <c r="A135" t="s">
        <v>59</v>
      </c>
      <c r="B135" t="s">
        <v>651</v>
      </c>
      <c r="C135">
        <v>253</v>
      </c>
    </row>
    <row r="136" spans="1:3" ht="12.75">
      <c r="A136" t="s">
        <v>60</v>
      </c>
      <c r="B136" t="s">
        <v>651</v>
      </c>
      <c r="C136">
        <v>128</v>
      </c>
    </row>
    <row r="137" spans="1:3" ht="12.75">
      <c r="A137" t="s">
        <v>61</v>
      </c>
      <c r="B137" t="s">
        <v>651</v>
      </c>
      <c r="C137">
        <v>106</v>
      </c>
    </row>
    <row r="138" spans="1:3" ht="12.75">
      <c r="A138" t="s">
        <v>62</v>
      </c>
      <c r="B138" t="s">
        <v>651</v>
      </c>
      <c r="C138">
        <v>110</v>
      </c>
    </row>
    <row r="139" spans="1:3" ht="12.75">
      <c r="A139" t="s">
        <v>63</v>
      </c>
      <c r="B139" t="s">
        <v>651</v>
      </c>
      <c r="C139">
        <v>169</v>
      </c>
    </row>
    <row r="140" spans="1:3" ht="12.75">
      <c r="A140" t="s">
        <v>64</v>
      </c>
      <c r="B140" t="s">
        <v>651</v>
      </c>
      <c r="C140">
        <v>196</v>
      </c>
    </row>
    <row r="141" spans="1:3" ht="12.75">
      <c r="A141" t="s">
        <v>65</v>
      </c>
      <c r="B141" t="s">
        <v>651</v>
      </c>
      <c r="C141">
        <v>135</v>
      </c>
    </row>
    <row r="142" spans="1:3" ht="12.75">
      <c r="A142" t="s">
        <v>66</v>
      </c>
      <c r="B142" t="s">
        <v>651</v>
      </c>
      <c r="C142">
        <v>294</v>
      </c>
    </row>
    <row r="143" spans="1:3" ht="12.75">
      <c r="A143" t="s">
        <v>68</v>
      </c>
      <c r="B143" t="s">
        <v>651</v>
      </c>
      <c r="C143">
        <v>151</v>
      </c>
    </row>
    <row r="144" spans="1:3" ht="12.75">
      <c r="A144" t="s">
        <v>69</v>
      </c>
      <c r="B144" t="s">
        <v>651</v>
      </c>
      <c r="C144">
        <v>194</v>
      </c>
    </row>
    <row r="145" spans="1:3" ht="12.75">
      <c r="A145" t="s">
        <v>70</v>
      </c>
      <c r="B145" t="s">
        <v>651</v>
      </c>
      <c r="C145">
        <v>79</v>
      </c>
    </row>
    <row r="146" spans="1:3" ht="12.75">
      <c r="A146" t="s">
        <v>71</v>
      </c>
      <c r="B146" t="s">
        <v>651</v>
      </c>
      <c r="C146">
        <v>92</v>
      </c>
    </row>
    <row r="147" spans="1:3" ht="12.75">
      <c r="A147" t="s">
        <v>72</v>
      </c>
      <c r="B147" t="s">
        <v>651</v>
      </c>
      <c r="C147">
        <v>287</v>
      </c>
    </row>
    <row r="148" spans="1:3" ht="12.75">
      <c r="A148" t="s">
        <v>73</v>
      </c>
      <c r="B148" t="s">
        <v>651</v>
      </c>
      <c r="C148">
        <v>251</v>
      </c>
    </row>
    <row r="149" spans="1:3" ht="12.75">
      <c r="A149" t="s">
        <v>74</v>
      </c>
      <c r="B149" t="s">
        <v>651</v>
      </c>
      <c r="C149">
        <v>118</v>
      </c>
    </row>
    <row r="150" spans="1:3" ht="12.75">
      <c r="A150" t="s">
        <v>75</v>
      </c>
      <c r="B150" t="s">
        <v>651</v>
      </c>
      <c r="C150">
        <v>116</v>
      </c>
    </row>
    <row r="151" spans="1:3" ht="12.75">
      <c r="A151" t="s">
        <v>76</v>
      </c>
      <c r="B151" t="s">
        <v>651</v>
      </c>
      <c r="C151">
        <v>150</v>
      </c>
    </row>
    <row r="152" spans="1:3" ht="12.75">
      <c r="A152" t="s">
        <v>77</v>
      </c>
      <c r="B152" t="s">
        <v>651</v>
      </c>
      <c r="C152">
        <v>193</v>
      </c>
    </row>
    <row r="153" spans="1:3" ht="12.75">
      <c r="A153" t="s">
        <v>79</v>
      </c>
      <c r="B153" t="s">
        <v>651</v>
      </c>
      <c r="C153">
        <v>183</v>
      </c>
    </row>
    <row r="154" spans="1:3" ht="12.75">
      <c r="A154" t="s">
        <v>80</v>
      </c>
      <c r="B154" t="s">
        <v>651</v>
      </c>
      <c r="C154">
        <v>149</v>
      </c>
    </row>
    <row r="155" spans="1:3" ht="12.75">
      <c r="A155" t="s">
        <v>81</v>
      </c>
      <c r="B155" t="s">
        <v>651</v>
      </c>
      <c r="C155">
        <v>297</v>
      </c>
    </row>
    <row r="156" spans="1:3" ht="12.75">
      <c r="A156" t="s">
        <v>82</v>
      </c>
      <c r="B156" t="s">
        <v>651</v>
      </c>
      <c r="C156">
        <v>260</v>
      </c>
    </row>
    <row r="157" spans="1:3" ht="12.75">
      <c r="A157" t="s">
        <v>83</v>
      </c>
      <c r="B157" t="s">
        <v>651</v>
      </c>
      <c r="C157">
        <v>105</v>
      </c>
    </row>
    <row r="158" spans="1:3" ht="12.75">
      <c r="A158" t="s">
        <v>84</v>
      </c>
      <c r="B158" t="s">
        <v>651</v>
      </c>
      <c r="C158">
        <v>94</v>
      </c>
    </row>
    <row r="159" spans="1:3" ht="12.75">
      <c r="A159" t="s">
        <v>85</v>
      </c>
      <c r="B159" t="s">
        <v>651</v>
      </c>
      <c r="C159">
        <v>123</v>
      </c>
    </row>
    <row r="160" spans="1:3" ht="12.75">
      <c r="A160" t="s">
        <v>86</v>
      </c>
      <c r="B160" t="s">
        <v>651</v>
      </c>
      <c r="C160">
        <v>396</v>
      </c>
    </row>
    <row r="161" spans="1:3" ht="12.75">
      <c r="A161" t="s">
        <v>88</v>
      </c>
      <c r="B161" t="s">
        <v>651</v>
      </c>
      <c r="C161">
        <v>308</v>
      </c>
    </row>
    <row r="162" spans="1:3" ht="12.75">
      <c r="A162" t="s">
        <v>89</v>
      </c>
      <c r="B162" t="s">
        <v>651</v>
      </c>
      <c r="C162">
        <v>185</v>
      </c>
    </row>
    <row r="163" spans="1:3" ht="12.75">
      <c r="A163" t="s">
        <v>91</v>
      </c>
      <c r="B163" t="s">
        <v>651</v>
      </c>
      <c r="C163">
        <v>157</v>
      </c>
    </row>
    <row r="164" spans="1:3" ht="12.75">
      <c r="A164" t="s">
        <v>92</v>
      </c>
      <c r="B164" t="s">
        <v>651</v>
      </c>
      <c r="C164">
        <v>202</v>
      </c>
    </row>
    <row r="165" spans="1:3" ht="12.75">
      <c r="A165" t="s">
        <v>93</v>
      </c>
      <c r="B165" t="s">
        <v>651</v>
      </c>
      <c r="C165">
        <v>191</v>
      </c>
    </row>
    <row r="166" spans="1:3" ht="12.75">
      <c r="A166" t="s">
        <v>94</v>
      </c>
      <c r="B166" t="s">
        <v>651</v>
      </c>
      <c r="C166">
        <v>201</v>
      </c>
    </row>
    <row r="167" spans="1:3" ht="12.75">
      <c r="A167" t="s">
        <v>95</v>
      </c>
      <c r="B167" t="s">
        <v>651</v>
      </c>
      <c r="C167">
        <v>165</v>
      </c>
    </row>
    <row r="168" spans="1:3" ht="12.75">
      <c r="A168" t="s">
        <v>96</v>
      </c>
      <c r="B168" t="s">
        <v>651</v>
      </c>
      <c r="C168">
        <v>233</v>
      </c>
    </row>
    <row r="169" spans="1:3" ht="12.75">
      <c r="A169" t="s">
        <v>97</v>
      </c>
      <c r="B169" t="s">
        <v>651</v>
      </c>
      <c r="C169">
        <v>109</v>
      </c>
    </row>
    <row r="170" spans="1:3" ht="12.75">
      <c r="A170" t="s">
        <v>98</v>
      </c>
      <c r="B170" t="s">
        <v>651</v>
      </c>
      <c r="C170">
        <v>161</v>
      </c>
    </row>
    <row r="171" spans="1:3" ht="12.75">
      <c r="A171" t="s">
        <v>99</v>
      </c>
      <c r="B171" t="s">
        <v>651</v>
      </c>
      <c r="C171">
        <v>67</v>
      </c>
    </row>
    <row r="172" spans="1:3" ht="12.75">
      <c r="A172" t="s">
        <v>100</v>
      </c>
      <c r="B172" t="s">
        <v>651</v>
      </c>
      <c r="C172">
        <v>80</v>
      </c>
    </row>
    <row r="173" spans="1:3" ht="12.75">
      <c r="A173" t="s">
        <v>102</v>
      </c>
      <c r="B173" t="s">
        <v>651</v>
      </c>
      <c r="C173">
        <v>361</v>
      </c>
    </row>
    <row r="174" spans="1:3" ht="12.75">
      <c r="A174" t="s">
        <v>103</v>
      </c>
      <c r="B174" t="s">
        <v>651</v>
      </c>
      <c r="C174">
        <v>262</v>
      </c>
    </row>
    <row r="175" spans="1:3" ht="12.75">
      <c r="A175" t="s">
        <v>104</v>
      </c>
      <c r="B175" t="s">
        <v>651</v>
      </c>
      <c r="C175">
        <v>201</v>
      </c>
    </row>
    <row r="176" spans="1:3" ht="12.75">
      <c r="A176" t="s">
        <v>105</v>
      </c>
      <c r="B176" t="s">
        <v>651</v>
      </c>
      <c r="C176">
        <v>212</v>
      </c>
    </row>
    <row r="177" spans="1:3" ht="12.75">
      <c r="A177" t="s">
        <v>106</v>
      </c>
      <c r="B177" t="s">
        <v>651</v>
      </c>
      <c r="C177">
        <v>233</v>
      </c>
    </row>
    <row r="178" spans="1:3" ht="12.75">
      <c r="A178" t="s">
        <v>107</v>
      </c>
      <c r="B178" t="s">
        <v>651</v>
      </c>
      <c r="C178">
        <v>224</v>
      </c>
    </row>
    <row r="179" spans="1:3" ht="12.75">
      <c r="A179" t="s">
        <v>108</v>
      </c>
      <c r="B179" t="s">
        <v>651</v>
      </c>
      <c r="C179">
        <v>217</v>
      </c>
    </row>
    <row r="180" spans="1:3" ht="12.75">
      <c r="A180" t="s">
        <v>109</v>
      </c>
      <c r="B180" t="s">
        <v>651</v>
      </c>
      <c r="C180">
        <v>177</v>
      </c>
    </row>
    <row r="181" spans="1:3" ht="12.75">
      <c r="A181" t="s">
        <v>110</v>
      </c>
      <c r="B181" t="s">
        <v>651</v>
      </c>
      <c r="C181">
        <v>272</v>
      </c>
    </row>
    <row r="182" spans="1:3" ht="12.75">
      <c r="A182" t="s">
        <v>111</v>
      </c>
      <c r="B182" t="s">
        <v>651</v>
      </c>
      <c r="C182">
        <v>200</v>
      </c>
    </row>
    <row r="183" spans="1:3" ht="12.75">
      <c r="A183" t="s">
        <v>113</v>
      </c>
      <c r="B183" t="s">
        <v>651</v>
      </c>
      <c r="C183">
        <v>103</v>
      </c>
    </row>
    <row r="184" spans="1:3" ht="12.75">
      <c r="A184" t="s">
        <v>114</v>
      </c>
      <c r="B184" t="s">
        <v>651</v>
      </c>
      <c r="C184">
        <v>86</v>
      </c>
    </row>
    <row r="185" spans="1:3" ht="12.75">
      <c r="A185" t="s">
        <v>115</v>
      </c>
      <c r="B185" t="s">
        <v>651</v>
      </c>
      <c r="C185">
        <v>91</v>
      </c>
    </row>
    <row r="186" spans="1:3" ht="12.75">
      <c r="A186" t="s">
        <v>116</v>
      </c>
      <c r="B186" t="s">
        <v>651</v>
      </c>
      <c r="C186">
        <v>425</v>
      </c>
    </row>
    <row r="187" spans="1:3" ht="12.75">
      <c r="A187" t="s">
        <v>118</v>
      </c>
      <c r="B187" t="s">
        <v>651</v>
      </c>
      <c r="C187">
        <v>369</v>
      </c>
    </row>
    <row r="188" spans="1:3" ht="12.75">
      <c r="A188" t="s">
        <v>119</v>
      </c>
      <c r="B188" t="s">
        <v>651</v>
      </c>
      <c r="C188">
        <v>207</v>
      </c>
    </row>
    <row r="189" spans="1:3" ht="12.75">
      <c r="A189" t="s">
        <v>120</v>
      </c>
      <c r="B189" t="s">
        <v>651</v>
      </c>
      <c r="C189">
        <v>170</v>
      </c>
    </row>
    <row r="190" spans="1:3" ht="12.75">
      <c r="A190" t="s">
        <v>121</v>
      </c>
      <c r="B190" t="s">
        <v>651</v>
      </c>
      <c r="C190">
        <v>196</v>
      </c>
    </row>
    <row r="191" spans="1:3" ht="12.75">
      <c r="A191" t="s">
        <v>122</v>
      </c>
      <c r="B191" t="s">
        <v>651</v>
      </c>
      <c r="C191">
        <v>237</v>
      </c>
    </row>
    <row r="192" spans="1:3" ht="12.75">
      <c r="A192" t="s">
        <v>123</v>
      </c>
      <c r="B192" t="s">
        <v>651</v>
      </c>
      <c r="C192">
        <v>238</v>
      </c>
    </row>
    <row r="193" spans="1:3" ht="12.75">
      <c r="A193" t="s">
        <v>125</v>
      </c>
      <c r="B193" t="s">
        <v>651</v>
      </c>
      <c r="C193">
        <v>221</v>
      </c>
    </row>
    <row r="194" spans="1:3" ht="12.75">
      <c r="A194" t="s">
        <v>126</v>
      </c>
      <c r="B194" t="s">
        <v>651</v>
      </c>
      <c r="C194">
        <v>399</v>
      </c>
    </row>
    <row r="195" spans="1:3" ht="12.75">
      <c r="A195" t="s">
        <v>127</v>
      </c>
      <c r="B195" t="s">
        <v>651</v>
      </c>
      <c r="C195">
        <v>190</v>
      </c>
    </row>
    <row r="196" spans="1:3" ht="12.75">
      <c r="A196" t="s">
        <v>128</v>
      </c>
      <c r="B196" t="s">
        <v>651</v>
      </c>
      <c r="C196">
        <v>273</v>
      </c>
    </row>
    <row r="197" spans="1:3" ht="12.75">
      <c r="A197" t="s">
        <v>129</v>
      </c>
      <c r="B197" t="s">
        <v>651</v>
      </c>
      <c r="C197">
        <v>103</v>
      </c>
    </row>
    <row r="198" spans="1:3" ht="12.75">
      <c r="A198" t="s">
        <v>130</v>
      </c>
      <c r="B198" t="s">
        <v>651</v>
      </c>
      <c r="C198">
        <v>134</v>
      </c>
    </row>
    <row r="199" spans="1:3" ht="12.75">
      <c r="A199" t="s">
        <v>131</v>
      </c>
      <c r="B199" t="s">
        <v>651</v>
      </c>
      <c r="C199">
        <v>436</v>
      </c>
    </row>
    <row r="200" spans="1:3" ht="12.75">
      <c r="A200" t="s">
        <v>132</v>
      </c>
      <c r="B200" t="s">
        <v>651</v>
      </c>
      <c r="C200">
        <v>316</v>
      </c>
    </row>
    <row r="201" spans="1:3" ht="12.75">
      <c r="A201" t="s">
        <v>133</v>
      </c>
      <c r="B201" t="s">
        <v>651</v>
      </c>
      <c r="C201">
        <v>216</v>
      </c>
    </row>
    <row r="202" spans="1:3" ht="12.75">
      <c r="A202" t="s">
        <v>134</v>
      </c>
      <c r="B202" t="s">
        <v>651</v>
      </c>
      <c r="C202">
        <v>202</v>
      </c>
    </row>
    <row r="203" spans="1:3" ht="12.75">
      <c r="A203" t="s">
        <v>137</v>
      </c>
      <c r="B203" t="s">
        <v>651</v>
      </c>
      <c r="C203">
        <v>217</v>
      </c>
    </row>
    <row r="204" spans="1:3" ht="12.75">
      <c r="A204" t="s">
        <v>138</v>
      </c>
      <c r="B204" t="s">
        <v>651</v>
      </c>
      <c r="C204">
        <v>241</v>
      </c>
    </row>
    <row r="205" spans="1:3" ht="12.75">
      <c r="A205" t="s">
        <v>139</v>
      </c>
      <c r="B205" t="s">
        <v>651</v>
      </c>
      <c r="C205">
        <v>280</v>
      </c>
    </row>
    <row r="206" spans="1:3" ht="12.75">
      <c r="A206" t="s">
        <v>140</v>
      </c>
      <c r="B206" t="s">
        <v>651</v>
      </c>
      <c r="C206">
        <v>250</v>
      </c>
    </row>
    <row r="207" spans="1:3" ht="12.75">
      <c r="A207" t="s">
        <v>141</v>
      </c>
      <c r="B207" t="s">
        <v>651</v>
      </c>
      <c r="C207">
        <v>398</v>
      </c>
    </row>
    <row r="208" spans="1:3" ht="12.75">
      <c r="A208" t="s">
        <v>142</v>
      </c>
      <c r="B208" t="s">
        <v>651</v>
      </c>
      <c r="C208">
        <v>354</v>
      </c>
    </row>
    <row r="209" spans="1:3" ht="12.75">
      <c r="A209" t="s">
        <v>143</v>
      </c>
      <c r="B209" t="s">
        <v>651</v>
      </c>
      <c r="C209">
        <v>150</v>
      </c>
    </row>
    <row r="210" spans="1:3" ht="12.75">
      <c r="A210" t="s">
        <v>144</v>
      </c>
      <c r="B210" t="s">
        <v>651</v>
      </c>
      <c r="C210">
        <v>130</v>
      </c>
    </row>
    <row r="211" spans="1:3" ht="12.75">
      <c r="A211" t="s">
        <v>145</v>
      </c>
      <c r="B211" t="s">
        <v>651</v>
      </c>
      <c r="C211">
        <v>180</v>
      </c>
    </row>
    <row r="212" spans="1:3" ht="12.75">
      <c r="A212" t="s">
        <v>146</v>
      </c>
      <c r="B212" t="s">
        <v>651</v>
      </c>
      <c r="C212">
        <v>235</v>
      </c>
    </row>
    <row r="213" spans="1:3" ht="12.75">
      <c r="A213" t="s">
        <v>149</v>
      </c>
      <c r="B213" t="s">
        <v>651</v>
      </c>
      <c r="C213">
        <v>208</v>
      </c>
    </row>
    <row r="214" spans="1:3" ht="12.75">
      <c r="A214" t="s">
        <v>150</v>
      </c>
      <c r="B214" t="s">
        <v>651</v>
      </c>
      <c r="C214">
        <v>105</v>
      </c>
    </row>
    <row r="215" spans="1:3" ht="12.75">
      <c r="A215" t="s">
        <v>151</v>
      </c>
      <c r="B215" t="s">
        <v>651</v>
      </c>
      <c r="C215">
        <v>79</v>
      </c>
    </row>
    <row r="216" spans="1:3" ht="12.75">
      <c r="A216" t="s">
        <v>152</v>
      </c>
      <c r="B216" t="s">
        <v>651</v>
      </c>
      <c r="C216">
        <v>91</v>
      </c>
    </row>
    <row r="217" spans="1:3" ht="12.75">
      <c r="A217" t="s">
        <v>153</v>
      </c>
      <c r="B217" t="s">
        <v>651</v>
      </c>
      <c r="C217">
        <v>124</v>
      </c>
    </row>
    <row r="218" spans="1:3" ht="12.75">
      <c r="A218" t="s">
        <v>154</v>
      </c>
      <c r="B218" t="s">
        <v>651</v>
      </c>
      <c r="C218">
        <v>148</v>
      </c>
    </row>
    <row r="219" spans="1:3" ht="12.75">
      <c r="A219" t="s">
        <v>155</v>
      </c>
      <c r="B219" t="s">
        <v>651</v>
      </c>
      <c r="C219">
        <v>137</v>
      </c>
    </row>
    <row r="220" spans="1:3" ht="12.75">
      <c r="A220" t="s">
        <v>156</v>
      </c>
      <c r="B220" t="s">
        <v>651</v>
      </c>
      <c r="C220">
        <v>255</v>
      </c>
    </row>
    <row r="221" spans="1:3" ht="12.75">
      <c r="A221" t="s">
        <v>157</v>
      </c>
      <c r="B221" t="s">
        <v>651</v>
      </c>
      <c r="C221">
        <v>132</v>
      </c>
    </row>
    <row r="222" spans="1:3" ht="12.75">
      <c r="A222" t="s">
        <v>158</v>
      </c>
      <c r="B222" t="s">
        <v>651</v>
      </c>
      <c r="C222">
        <v>220</v>
      </c>
    </row>
    <row r="223" spans="1:3" ht="12.75">
      <c r="A223" t="s">
        <v>160</v>
      </c>
      <c r="B223" t="s">
        <v>651</v>
      </c>
      <c r="C223">
        <v>68</v>
      </c>
    </row>
    <row r="224" spans="1:3" ht="12.75">
      <c r="A224" t="s">
        <v>161</v>
      </c>
      <c r="B224" t="s">
        <v>651</v>
      </c>
      <c r="C224">
        <v>91</v>
      </c>
    </row>
    <row r="225" spans="1:3" ht="12.75">
      <c r="A225" t="s">
        <v>162</v>
      </c>
      <c r="B225" t="s">
        <v>651</v>
      </c>
      <c r="C225">
        <v>227</v>
      </c>
    </row>
    <row r="226" spans="1:3" ht="12.75">
      <c r="A226" t="s">
        <v>163</v>
      </c>
      <c r="B226" t="s">
        <v>651</v>
      </c>
      <c r="C226">
        <v>195</v>
      </c>
    </row>
    <row r="227" spans="1:3" ht="12.75">
      <c r="A227" t="s">
        <v>164</v>
      </c>
      <c r="B227" t="s">
        <v>651</v>
      </c>
      <c r="C227">
        <v>112</v>
      </c>
    </row>
    <row r="228" spans="1:3" ht="12.75">
      <c r="A228" t="s">
        <v>165</v>
      </c>
      <c r="B228" t="s">
        <v>651</v>
      </c>
      <c r="C228">
        <v>94</v>
      </c>
    </row>
    <row r="229" spans="1:3" ht="12.75">
      <c r="A229" t="s">
        <v>166</v>
      </c>
      <c r="B229" t="s">
        <v>651</v>
      </c>
      <c r="C229">
        <v>126</v>
      </c>
    </row>
    <row r="230" spans="1:3" ht="12.75">
      <c r="A230" t="s">
        <v>167</v>
      </c>
      <c r="B230" t="s">
        <v>651</v>
      </c>
      <c r="C230">
        <v>144</v>
      </c>
    </row>
    <row r="231" spans="1:3" ht="12.75">
      <c r="A231" t="s">
        <v>168</v>
      </c>
      <c r="B231" t="s">
        <v>651</v>
      </c>
      <c r="C231">
        <v>154</v>
      </c>
    </row>
    <row r="232" spans="1:3" ht="12.75">
      <c r="A232" t="s">
        <v>169</v>
      </c>
      <c r="B232" t="s">
        <v>651</v>
      </c>
      <c r="C232">
        <v>138</v>
      </c>
    </row>
    <row r="233" spans="1:3" ht="12.75">
      <c r="A233" t="s">
        <v>171</v>
      </c>
      <c r="B233" t="s">
        <v>651</v>
      </c>
      <c r="C233">
        <v>271</v>
      </c>
    </row>
    <row r="234" spans="1:3" ht="12.75">
      <c r="A234" t="s">
        <v>172</v>
      </c>
      <c r="B234" t="s">
        <v>651</v>
      </c>
      <c r="C234">
        <v>291</v>
      </c>
    </row>
    <row r="235" spans="1:3" ht="12.75">
      <c r="A235" t="s">
        <v>173</v>
      </c>
      <c r="B235" t="s">
        <v>651</v>
      </c>
      <c r="C235">
        <v>90</v>
      </c>
    </row>
    <row r="236" spans="1:3" ht="12.75">
      <c r="A236" t="s">
        <v>174</v>
      </c>
      <c r="B236" t="s">
        <v>651</v>
      </c>
      <c r="C236">
        <v>84</v>
      </c>
    </row>
    <row r="237" spans="1:3" ht="12.75">
      <c r="A237" t="s">
        <v>175</v>
      </c>
      <c r="B237" t="s">
        <v>651</v>
      </c>
      <c r="C237">
        <v>114</v>
      </c>
    </row>
    <row r="238" spans="1:3" ht="12.75">
      <c r="A238" t="s">
        <v>176</v>
      </c>
      <c r="B238" t="s">
        <v>651</v>
      </c>
      <c r="C238">
        <v>162</v>
      </c>
    </row>
    <row r="239" spans="1:3" ht="12.75">
      <c r="A239" t="s">
        <v>178</v>
      </c>
      <c r="B239" t="s">
        <v>651</v>
      </c>
      <c r="C239">
        <v>116</v>
      </c>
    </row>
    <row r="240" spans="1:3" ht="12.75">
      <c r="A240" t="s">
        <v>179</v>
      </c>
      <c r="B240" t="s">
        <v>651</v>
      </c>
      <c r="C240">
        <v>87</v>
      </c>
    </row>
    <row r="241" spans="1:3" ht="12.75">
      <c r="A241" t="s">
        <v>180</v>
      </c>
      <c r="B241" t="s">
        <v>651</v>
      </c>
      <c r="C241">
        <v>66</v>
      </c>
    </row>
    <row r="242" spans="1:3" ht="12.75">
      <c r="A242" t="s">
        <v>181</v>
      </c>
      <c r="B242" t="s">
        <v>651</v>
      </c>
      <c r="C242">
        <v>52</v>
      </c>
    </row>
    <row r="243" spans="1:3" ht="12.75">
      <c r="A243" t="s">
        <v>183</v>
      </c>
      <c r="B243" t="s">
        <v>651</v>
      </c>
      <c r="C243">
        <v>74</v>
      </c>
    </row>
    <row r="244" spans="1:3" ht="12.75">
      <c r="A244" t="s">
        <v>184</v>
      </c>
      <c r="B244" t="s">
        <v>651</v>
      </c>
      <c r="C244">
        <v>83</v>
      </c>
    </row>
    <row r="245" spans="1:3" ht="12.75">
      <c r="A245" t="s">
        <v>185</v>
      </c>
      <c r="B245" t="s">
        <v>651</v>
      </c>
      <c r="C245">
        <v>76</v>
      </c>
    </row>
    <row r="246" spans="1:3" ht="12.75">
      <c r="A246" t="s">
        <v>186</v>
      </c>
      <c r="B246" t="s">
        <v>651</v>
      </c>
      <c r="C246">
        <v>136</v>
      </c>
    </row>
    <row r="247" spans="1:3" ht="12.75">
      <c r="A247" t="s">
        <v>187</v>
      </c>
      <c r="B247" t="s">
        <v>651</v>
      </c>
      <c r="C247">
        <v>95</v>
      </c>
    </row>
    <row r="248" spans="1:3" ht="12.75">
      <c r="A248" t="s">
        <v>188</v>
      </c>
      <c r="B248" t="s">
        <v>651</v>
      </c>
      <c r="C248">
        <v>142</v>
      </c>
    </row>
    <row r="249" spans="1:3" ht="12.75">
      <c r="A249" t="s">
        <v>189</v>
      </c>
      <c r="B249" t="s">
        <v>651</v>
      </c>
      <c r="C249">
        <v>41</v>
      </c>
    </row>
    <row r="250" spans="1:3" ht="12.75">
      <c r="A250" t="s">
        <v>190</v>
      </c>
      <c r="B250" t="s">
        <v>651</v>
      </c>
      <c r="C250">
        <v>44</v>
      </c>
    </row>
    <row r="251" spans="1:3" ht="12.75">
      <c r="A251" t="s">
        <v>191</v>
      </c>
      <c r="B251" t="s">
        <v>651</v>
      </c>
      <c r="C251">
        <v>138</v>
      </c>
    </row>
    <row r="252" spans="1:3" ht="12.75">
      <c r="A252" t="s">
        <v>192</v>
      </c>
      <c r="B252" t="s">
        <v>651</v>
      </c>
      <c r="C252">
        <v>130</v>
      </c>
    </row>
    <row r="253" spans="1:3" ht="12.75">
      <c r="A253" t="s">
        <v>194</v>
      </c>
      <c r="B253" t="s">
        <v>651</v>
      </c>
      <c r="C253">
        <v>82</v>
      </c>
    </row>
    <row r="254" spans="1:3" ht="12.75">
      <c r="A254" t="s">
        <v>195</v>
      </c>
      <c r="B254" t="s">
        <v>651</v>
      </c>
      <c r="C254">
        <v>58</v>
      </c>
    </row>
    <row r="255" spans="1:3" ht="12.75">
      <c r="A255" t="s">
        <v>196</v>
      </c>
      <c r="B255" t="s">
        <v>651</v>
      </c>
      <c r="C255">
        <v>66</v>
      </c>
    </row>
    <row r="256" spans="1:3" ht="12.75">
      <c r="A256" t="s">
        <v>197</v>
      </c>
      <c r="B256" t="s">
        <v>651</v>
      </c>
      <c r="C256">
        <v>85</v>
      </c>
    </row>
    <row r="257" spans="1:3" ht="12.75">
      <c r="A257" t="s">
        <v>198</v>
      </c>
      <c r="B257" t="s">
        <v>651</v>
      </c>
      <c r="C257">
        <v>99</v>
      </c>
    </row>
    <row r="258" spans="1:3" ht="12.75">
      <c r="A258" t="s">
        <v>199</v>
      </c>
      <c r="B258" t="s">
        <v>651</v>
      </c>
      <c r="C258">
        <v>74</v>
      </c>
    </row>
    <row r="259" spans="1:3" ht="12.75">
      <c r="A259" t="s">
        <v>200</v>
      </c>
      <c r="B259" t="s">
        <v>651</v>
      </c>
      <c r="C259">
        <v>172</v>
      </c>
    </row>
    <row r="260" spans="1:3" ht="12.75">
      <c r="A260" t="s">
        <v>201</v>
      </c>
      <c r="B260" t="s">
        <v>651</v>
      </c>
      <c r="C260">
        <v>159</v>
      </c>
    </row>
    <row r="261" spans="1:3" ht="12.75">
      <c r="A261" t="s">
        <v>202</v>
      </c>
      <c r="B261" t="s">
        <v>651</v>
      </c>
      <c r="C261">
        <v>72</v>
      </c>
    </row>
    <row r="262" spans="1:3" ht="12.75">
      <c r="A262" t="s">
        <v>203</v>
      </c>
      <c r="B262" t="s">
        <v>651</v>
      </c>
      <c r="C262">
        <v>63</v>
      </c>
    </row>
    <row r="263" spans="1:3" ht="12.75">
      <c r="A263" t="s">
        <v>205</v>
      </c>
      <c r="B263" t="s">
        <v>651</v>
      </c>
      <c r="C263">
        <v>65</v>
      </c>
    </row>
    <row r="264" spans="1:3" ht="12.75">
      <c r="A264" t="s">
        <v>206</v>
      </c>
      <c r="B264" t="s">
        <v>651</v>
      </c>
      <c r="C264">
        <v>587</v>
      </c>
    </row>
    <row r="265" spans="1:3" ht="12.75">
      <c r="A265" t="s">
        <v>207</v>
      </c>
      <c r="B265" t="s">
        <v>651</v>
      </c>
      <c r="C265">
        <v>475</v>
      </c>
    </row>
    <row r="266" spans="1:3" ht="12.75">
      <c r="A266" t="s">
        <v>208</v>
      </c>
      <c r="B266" t="s">
        <v>651</v>
      </c>
      <c r="C266">
        <v>337</v>
      </c>
    </row>
    <row r="267" spans="1:3" ht="12.75">
      <c r="A267" t="s">
        <v>209</v>
      </c>
      <c r="B267" t="s">
        <v>651</v>
      </c>
      <c r="C267">
        <v>231</v>
      </c>
    </row>
    <row r="268" spans="1:3" ht="12.75">
      <c r="A268" t="s">
        <v>210</v>
      </c>
      <c r="B268" t="s">
        <v>651</v>
      </c>
      <c r="C268">
        <v>221</v>
      </c>
    </row>
    <row r="269" spans="1:3" ht="12.75">
      <c r="A269" t="s">
        <v>211</v>
      </c>
      <c r="B269" t="s">
        <v>651</v>
      </c>
      <c r="C269">
        <v>315</v>
      </c>
    </row>
    <row r="270" spans="1:3" ht="12.75">
      <c r="A270" t="s">
        <v>212</v>
      </c>
      <c r="B270" t="s">
        <v>651</v>
      </c>
      <c r="C270">
        <v>338</v>
      </c>
    </row>
    <row r="271" spans="1:3" ht="12.75">
      <c r="A271" t="s">
        <v>213</v>
      </c>
      <c r="B271" t="s">
        <v>651</v>
      </c>
      <c r="C271">
        <v>341</v>
      </c>
    </row>
    <row r="272" spans="1:3" ht="12.75">
      <c r="A272" t="s">
        <v>214</v>
      </c>
      <c r="B272" t="s">
        <v>651</v>
      </c>
      <c r="C272">
        <v>629</v>
      </c>
    </row>
    <row r="273" spans="1:3" ht="12.75">
      <c r="A273" t="s">
        <v>217</v>
      </c>
      <c r="B273" t="s">
        <v>651</v>
      </c>
      <c r="C273">
        <v>266</v>
      </c>
    </row>
    <row r="274" spans="1:3" ht="12.75">
      <c r="A274" t="s">
        <v>218</v>
      </c>
      <c r="B274" t="s">
        <v>651</v>
      </c>
      <c r="C274">
        <v>441</v>
      </c>
    </row>
    <row r="275" spans="1:3" ht="12.75">
      <c r="A275" t="s">
        <v>219</v>
      </c>
      <c r="B275" t="s">
        <v>651</v>
      </c>
      <c r="C275">
        <v>163</v>
      </c>
    </row>
    <row r="276" spans="1:3" ht="12.75">
      <c r="A276" t="s">
        <v>220</v>
      </c>
      <c r="B276" t="s">
        <v>651</v>
      </c>
      <c r="C276">
        <v>134</v>
      </c>
    </row>
    <row r="277" spans="1:3" ht="12.75">
      <c r="A277" t="s">
        <v>221</v>
      </c>
      <c r="B277" t="s">
        <v>651</v>
      </c>
      <c r="C277">
        <v>492</v>
      </c>
    </row>
    <row r="278" spans="1:3" ht="12.75">
      <c r="A278" t="s">
        <v>222</v>
      </c>
      <c r="B278" t="s">
        <v>651</v>
      </c>
      <c r="C278">
        <v>437</v>
      </c>
    </row>
    <row r="279" spans="1:3" ht="12.75">
      <c r="A279" t="s">
        <v>223</v>
      </c>
      <c r="B279" t="s">
        <v>651</v>
      </c>
      <c r="C279">
        <v>359</v>
      </c>
    </row>
    <row r="280" spans="1:3" ht="12.75">
      <c r="A280" t="s">
        <v>224</v>
      </c>
      <c r="B280" t="s">
        <v>651</v>
      </c>
      <c r="C280">
        <v>266</v>
      </c>
    </row>
    <row r="281" spans="1:3" ht="12.75">
      <c r="A281" t="s">
        <v>225</v>
      </c>
      <c r="B281" t="s">
        <v>651</v>
      </c>
      <c r="C281">
        <v>279</v>
      </c>
    </row>
    <row r="282" spans="1:3" ht="12.75">
      <c r="A282" t="s">
        <v>226</v>
      </c>
      <c r="B282" t="s">
        <v>651</v>
      </c>
      <c r="C282">
        <v>377</v>
      </c>
    </row>
    <row r="283" spans="1:3" ht="12.75">
      <c r="A283" t="s">
        <v>228</v>
      </c>
      <c r="B283" t="s">
        <v>651</v>
      </c>
      <c r="C283">
        <v>371</v>
      </c>
    </row>
    <row r="284" spans="1:3" ht="12.75">
      <c r="A284" t="s">
        <v>229</v>
      </c>
      <c r="B284" t="s">
        <v>651</v>
      </c>
      <c r="C284">
        <v>379</v>
      </c>
    </row>
    <row r="285" spans="1:3" ht="12.75">
      <c r="A285" t="s">
        <v>230</v>
      </c>
      <c r="B285" t="s">
        <v>651</v>
      </c>
      <c r="C285">
        <v>663</v>
      </c>
    </row>
    <row r="286" spans="1:3" ht="12.75">
      <c r="A286" t="s">
        <v>231</v>
      </c>
      <c r="B286" t="s">
        <v>651</v>
      </c>
      <c r="C286">
        <v>601</v>
      </c>
    </row>
    <row r="287" spans="1:3" ht="12.75">
      <c r="A287" t="s">
        <v>232</v>
      </c>
      <c r="B287" t="s">
        <v>651</v>
      </c>
      <c r="C287">
        <v>222</v>
      </c>
    </row>
    <row r="288" spans="1:3" ht="12.75">
      <c r="A288" t="s">
        <v>233</v>
      </c>
      <c r="B288" t="s">
        <v>651</v>
      </c>
      <c r="C288">
        <v>204</v>
      </c>
    </row>
    <row r="289" spans="1:3" ht="12.75">
      <c r="A289" t="s">
        <v>234</v>
      </c>
      <c r="B289" t="s">
        <v>651</v>
      </c>
      <c r="C289">
        <v>240</v>
      </c>
    </row>
    <row r="290" spans="1:3" ht="12.75">
      <c r="A290" t="s">
        <v>324</v>
      </c>
      <c r="B290" t="s">
        <v>651</v>
      </c>
      <c r="C290">
        <v>168</v>
      </c>
    </row>
    <row r="291" spans="1:3" ht="12.75">
      <c r="A291" t="s">
        <v>325</v>
      </c>
      <c r="B291" t="s">
        <v>651</v>
      </c>
      <c r="C291">
        <v>1792</v>
      </c>
    </row>
    <row r="292" spans="1:3" ht="12.75">
      <c r="A292" t="s">
        <v>326</v>
      </c>
      <c r="B292" t="s">
        <v>651</v>
      </c>
      <c r="C292">
        <v>1182</v>
      </c>
    </row>
    <row r="293" spans="1:3" ht="12.75">
      <c r="A293" t="s">
        <v>327</v>
      </c>
      <c r="B293" t="s">
        <v>651</v>
      </c>
      <c r="C293">
        <v>5736</v>
      </c>
    </row>
    <row r="294" spans="1:3" ht="12.75">
      <c r="A294" t="s">
        <v>331</v>
      </c>
      <c r="B294" t="s">
        <v>651</v>
      </c>
      <c r="C294">
        <v>2716</v>
      </c>
    </row>
    <row r="295" spans="1:3" ht="12.75">
      <c r="A295" t="s">
        <v>332</v>
      </c>
      <c r="B295" t="s">
        <v>651</v>
      </c>
      <c r="C295">
        <v>4746</v>
      </c>
    </row>
    <row r="296" spans="1:3" ht="12.75">
      <c r="A296" t="s">
        <v>333</v>
      </c>
      <c r="B296" t="s">
        <v>651</v>
      </c>
      <c r="C296">
        <v>15659</v>
      </c>
    </row>
    <row r="297" spans="1:3" ht="12.75">
      <c r="A297" t="s">
        <v>334</v>
      </c>
      <c r="B297" t="s">
        <v>651</v>
      </c>
      <c r="C297">
        <v>5476</v>
      </c>
    </row>
    <row r="298" spans="1:3" ht="12.75">
      <c r="A298" t="s">
        <v>335</v>
      </c>
      <c r="B298" t="s">
        <v>651</v>
      </c>
      <c r="C298">
        <v>4787</v>
      </c>
    </row>
    <row r="299" spans="1:3" ht="12.75">
      <c r="A299" t="s">
        <v>336</v>
      </c>
      <c r="B299" t="s">
        <v>651</v>
      </c>
      <c r="C299">
        <v>8449</v>
      </c>
    </row>
    <row r="300" spans="1:3" ht="12.75">
      <c r="A300" t="s">
        <v>337</v>
      </c>
      <c r="B300" t="s">
        <v>651</v>
      </c>
      <c r="C300">
        <v>4409</v>
      </c>
    </row>
    <row r="301" spans="1:3" ht="12.75">
      <c r="A301" t="s">
        <v>338</v>
      </c>
      <c r="B301" t="s">
        <v>651</v>
      </c>
      <c r="C301">
        <v>2174</v>
      </c>
    </row>
    <row r="302" spans="1:3" ht="12.75">
      <c r="A302" t="s">
        <v>339</v>
      </c>
      <c r="B302" t="s">
        <v>651</v>
      </c>
      <c r="C302">
        <v>4294</v>
      </c>
    </row>
    <row r="303" spans="1:3" ht="12.75">
      <c r="A303" t="s">
        <v>340</v>
      </c>
      <c r="B303" t="s">
        <v>651</v>
      </c>
      <c r="C303">
        <v>16653</v>
      </c>
    </row>
    <row r="304" spans="1:3" ht="12.75">
      <c r="A304" t="s">
        <v>650</v>
      </c>
      <c r="B304" t="s">
        <v>352</v>
      </c>
      <c r="C304">
        <v>23121</v>
      </c>
    </row>
    <row r="309" ht="12.75">
      <c r="C309" t="s">
        <v>650</v>
      </c>
    </row>
    <row r="310" spans="1:3" ht="12.75">
      <c r="A310" t="s">
        <v>4</v>
      </c>
      <c r="B310" t="s">
        <v>651</v>
      </c>
      <c r="C310">
        <v>140750</v>
      </c>
    </row>
    <row r="311" spans="1:3" ht="12.75">
      <c r="A311" t="s">
        <v>135</v>
      </c>
      <c r="B311" t="s">
        <v>651</v>
      </c>
      <c r="C311">
        <v>127248</v>
      </c>
    </row>
    <row r="312" spans="1:3" ht="12.75">
      <c r="A312" t="s">
        <v>236</v>
      </c>
      <c r="B312" t="s">
        <v>651</v>
      </c>
      <c r="C312">
        <v>133999</v>
      </c>
    </row>
    <row r="313" spans="1:3" ht="12.75">
      <c r="A313" t="s">
        <v>247</v>
      </c>
      <c r="B313" t="s">
        <v>651</v>
      </c>
      <c r="C313">
        <v>77504</v>
      </c>
    </row>
    <row r="314" spans="1:3" ht="12.75">
      <c r="A314" t="s">
        <v>258</v>
      </c>
      <c r="B314" t="s">
        <v>651</v>
      </c>
      <c r="C314">
        <v>67499</v>
      </c>
    </row>
    <row r="315" spans="1:3" ht="12.75">
      <c r="A315" t="s">
        <v>270</v>
      </c>
      <c r="B315" t="s">
        <v>651</v>
      </c>
      <c r="C315">
        <v>83750</v>
      </c>
    </row>
    <row r="316" spans="1:3" ht="12.75">
      <c r="A316" t="s">
        <v>281</v>
      </c>
      <c r="B316" t="s">
        <v>651</v>
      </c>
      <c r="C316">
        <v>93251</v>
      </c>
    </row>
    <row r="317" spans="1:3" ht="12.75">
      <c r="A317" t="s">
        <v>292</v>
      </c>
      <c r="B317" t="s">
        <v>651</v>
      </c>
      <c r="C317">
        <v>89004</v>
      </c>
    </row>
    <row r="318" spans="1:3" ht="12.75">
      <c r="A318" t="s">
        <v>303</v>
      </c>
      <c r="B318" t="s">
        <v>651</v>
      </c>
      <c r="C318">
        <v>164753</v>
      </c>
    </row>
    <row r="319" spans="1:3" ht="12.75">
      <c r="A319" t="s">
        <v>8</v>
      </c>
      <c r="B319" t="s">
        <v>651</v>
      </c>
      <c r="C319">
        <v>72755</v>
      </c>
    </row>
    <row r="320" spans="1:3" ht="12.75">
      <c r="A320" t="s">
        <v>30</v>
      </c>
      <c r="B320" t="s">
        <v>651</v>
      </c>
      <c r="C320">
        <v>105508</v>
      </c>
    </row>
    <row r="321" spans="1:3" ht="12.75">
      <c r="A321" t="s">
        <v>44</v>
      </c>
      <c r="B321" t="s">
        <v>651</v>
      </c>
      <c r="C321">
        <v>37248</v>
      </c>
    </row>
    <row r="322" spans="1:3" ht="12.75">
      <c r="A322" t="s">
        <v>55</v>
      </c>
      <c r="B322" t="s">
        <v>651</v>
      </c>
      <c r="C322">
        <v>38748</v>
      </c>
    </row>
    <row r="323" spans="1:3" ht="12.75">
      <c r="A323" t="s">
        <v>67</v>
      </c>
      <c r="B323" t="s">
        <v>651</v>
      </c>
      <c r="C323">
        <v>134498</v>
      </c>
    </row>
    <row r="324" spans="1:3" ht="12.75">
      <c r="A324" t="s">
        <v>78</v>
      </c>
      <c r="B324" t="s">
        <v>651</v>
      </c>
      <c r="C324">
        <v>121504</v>
      </c>
    </row>
    <row r="325" spans="1:3" ht="12.75">
      <c r="A325" t="s">
        <v>90</v>
      </c>
      <c r="B325" t="s">
        <v>651</v>
      </c>
      <c r="C325">
        <v>125997</v>
      </c>
    </row>
    <row r="326" spans="1:3" ht="12.75">
      <c r="A326" t="s">
        <v>101</v>
      </c>
      <c r="B326" t="s">
        <v>651</v>
      </c>
      <c r="C326">
        <v>75502</v>
      </c>
    </row>
    <row r="327" spans="1:3" ht="12.75">
      <c r="A327" t="s">
        <v>112</v>
      </c>
      <c r="B327" t="s">
        <v>651</v>
      </c>
      <c r="C327">
        <v>71502</v>
      </c>
    </row>
    <row r="328" spans="1:3" ht="12.75">
      <c r="A328" t="s">
        <v>124</v>
      </c>
      <c r="B328" t="s">
        <v>651</v>
      </c>
      <c r="C328">
        <v>89748</v>
      </c>
    </row>
    <row r="329" spans="1:3" ht="12.75">
      <c r="A329" t="s">
        <v>136</v>
      </c>
      <c r="B329" t="s">
        <v>651</v>
      </c>
      <c r="C329">
        <v>98003</v>
      </c>
    </row>
    <row r="330" spans="1:3" ht="12.75">
      <c r="A330" t="s">
        <v>148</v>
      </c>
      <c r="B330" t="s">
        <v>651</v>
      </c>
      <c r="C330">
        <v>93753</v>
      </c>
    </row>
    <row r="331" spans="1:3" ht="12.75">
      <c r="A331" t="s">
        <v>159</v>
      </c>
      <c r="B331" t="s">
        <v>651</v>
      </c>
      <c r="C331">
        <v>167749</v>
      </c>
    </row>
    <row r="332" spans="1:3" ht="12.75">
      <c r="A332" t="s">
        <v>170</v>
      </c>
      <c r="B332" t="s">
        <v>651</v>
      </c>
      <c r="C332">
        <v>138002</v>
      </c>
    </row>
    <row r="333" spans="1:3" ht="12.75">
      <c r="A333" t="s">
        <v>182</v>
      </c>
      <c r="B333" t="s">
        <v>651</v>
      </c>
      <c r="C333">
        <v>53747</v>
      </c>
    </row>
    <row r="334" spans="1:3" ht="12.75">
      <c r="A334" t="s">
        <v>193</v>
      </c>
      <c r="B334" t="s">
        <v>651</v>
      </c>
      <c r="C334">
        <v>47004</v>
      </c>
    </row>
    <row r="335" spans="1:3" ht="12.75">
      <c r="A335" t="s">
        <v>204</v>
      </c>
      <c r="B335" t="s">
        <v>651</v>
      </c>
      <c r="C335">
        <v>68995</v>
      </c>
    </row>
    <row r="336" spans="1:3" ht="12.75">
      <c r="A336" t="s">
        <v>215</v>
      </c>
      <c r="B336" t="s">
        <v>651</v>
      </c>
      <c r="C336">
        <v>400751</v>
      </c>
    </row>
    <row r="337" spans="1:3" ht="12.75">
      <c r="A337" t="s">
        <v>227</v>
      </c>
      <c r="B337" t="s">
        <v>651</v>
      </c>
      <c r="C337">
        <v>352501</v>
      </c>
    </row>
    <row r="338" spans="1:3" ht="12.75">
      <c r="A338" t="s">
        <v>235</v>
      </c>
      <c r="B338" t="s">
        <v>651</v>
      </c>
      <c r="C338">
        <v>347252</v>
      </c>
    </row>
    <row r="339" spans="1:3" ht="12.75">
      <c r="A339" t="s">
        <v>237</v>
      </c>
      <c r="B339" t="s">
        <v>651</v>
      </c>
      <c r="C339">
        <v>207235</v>
      </c>
    </row>
    <row r="340" spans="1:3" ht="12.75">
      <c r="A340" t="s">
        <v>238</v>
      </c>
      <c r="B340" t="s">
        <v>651</v>
      </c>
      <c r="C340">
        <v>196744</v>
      </c>
    </row>
    <row r="341" spans="1:3" ht="12.75">
      <c r="A341" t="s">
        <v>239</v>
      </c>
      <c r="B341" t="s">
        <v>651</v>
      </c>
      <c r="C341">
        <v>238995</v>
      </c>
    </row>
    <row r="342" spans="1:3" ht="12.75">
      <c r="A342" t="s">
        <v>240</v>
      </c>
      <c r="B342" t="s">
        <v>651</v>
      </c>
      <c r="C342">
        <v>252999</v>
      </c>
    </row>
    <row r="343" spans="1:3" ht="12.75">
      <c r="A343" t="s">
        <v>241</v>
      </c>
      <c r="B343" t="s">
        <v>651</v>
      </c>
      <c r="C343">
        <v>232011</v>
      </c>
    </row>
    <row r="344" spans="1:3" ht="12.75">
      <c r="A344" t="s">
        <v>242</v>
      </c>
      <c r="B344" t="s">
        <v>651</v>
      </c>
      <c r="C344">
        <v>421761</v>
      </c>
    </row>
    <row r="345" spans="1:3" ht="12.75">
      <c r="A345" t="s">
        <v>243</v>
      </c>
      <c r="B345" t="s">
        <v>651</v>
      </c>
      <c r="C345">
        <v>192020</v>
      </c>
    </row>
    <row r="346" spans="1:3" ht="12.75">
      <c r="A346" t="s">
        <v>244</v>
      </c>
      <c r="B346" t="s">
        <v>651</v>
      </c>
      <c r="C346">
        <v>273500</v>
      </c>
    </row>
    <row r="347" spans="1:3" ht="12.75">
      <c r="A347" t="s">
        <v>245</v>
      </c>
      <c r="B347" t="s">
        <v>651</v>
      </c>
      <c r="C347">
        <v>93244</v>
      </c>
    </row>
    <row r="348" spans="1:3" ht="12.75">
      <c r="A348" t="s">
        <v>246</v>
      </c>
      <c r="B348" t="s">
        <v>651</v>
      </c>
      <c r="C348">
        <v>99997</v>
      </c>
    </row>
    <row r="349" spans="1:3" ht="12.75">
      <c r="A349" t="s">
        <v>248</v>
      </c>
      <c r="B349" t="s">
        <v>651</v>
      </c>
      <c r="C349">
        <v>381237</v>
      </c>
    </row>
    <row r="350" spans="1:3" ht="12.75">
      <c r="A350" t="s">
        <v>249</v>
      </c>
      <c r="B350" t="s">
        <v>651</v>
      </c>
      <c r="C350">
        <v>334496</v>
      </c>
    </row>
    <row r="351" spans="1:3" ht="12.75">
      <c r="A351" t="s">
        <v>250</v>
      </c>
      <c r="B351" t="s">
        <v>651</v>
      </c>
      <c r="C351">
        <v>334009</v>
      </c>
    </row>
    <row r="352" spans="1:3" ht="12.75">
      <c r="A352" t="s">
        <v>251</v>
      </c>
      <c r="B352" t="s">
        <v>651</v>
      </c>
      <c r="C352">
        <v>203995</v>
      </c>
    </row>
    <row r="353" spans="1:3" ht="12.75">
      <c r="A353" t="s">
        <v>252</v>
      </c>
      <c r="B353" t="s">
        <v>651</v>
      </c>
      <c r="C353">
        <v>199002</v>
      </c>
    </row>
    <row r="354" spans="1:3" ht="12.75">
      <c r="A354" t="s">
        <v>253</v>
      </c>
      <c r="B354" t="s">
        <v>651</v>
      </c>
      <c r="C354">
        <v>247997</v>
      </c>
    </row>
    <row r="355" spans="1:3" ht="12.75">
      <c r="A355" t="s">
        <v>254</v>
      </c>
      <c r="B355" t="s">
        <v>651</v>
      </c>
      <c r="C355">
        <v>261494</v>
      </c>
    </row>
    <row r="356" spans="1:3" ht="12.75">
      <c r="A356" t="s">
        <v>255</v>
      </c>
      <c r="B356" t="s">
        <v>651</v>
      </c>
      <c r="C356">
        <v>240249</v>
      </c>
    </row>
    <row r="357" spans="1:3" ht="12.75">
      <c r="A357" t="s">
        <v>256</v>
      </c>
      <c r="B357" t="s">
        <v>651</v>
      </c>
      <c r="C357">
        <v>430763</v>
      </c>
    </row>
    <row r="358" spans="1:3" ht="12.75">
      <c r="A358" t="s">
        <v>257</v>
      </c>
      <c r="B358" t="s">
        <v>651</v>
      </c>
      <c r="C358">
        <v>362762</v>
      </c>
    </row>
    <row r="359" spans="1:3" ht="12.75">
      <c r="A359" t="s">
        <v>259</v>
      </c>
      <c r="B359" t="s">
        <v>651</v>
      </c>
      <c r="C359">
        <v>135002</v>
      </c>
    </row>
    <row r="360" spans="1:3" ht="12.75">
      <c r="A360" t="s">
        <v>260</v>
      </c>
      <c r="B360" t="s">
        <v>651</v>
      </c>
      <c r="C360">
        <v>118004</v>
      </c>
    </row>
    <row r="361" spans="1:3" ht="12.75">
      <c r="A361" t="s">
        <v>261</v>
      </c>
      <c r="B361" t="s">
        <v>651</v>
      </c>
      <c r="C361">
        <v>182504</v>
      </c>
    </row>
    <row r="362" spans="1:3" ht="12.75">
      <c r="A362" t="s">
        <v>262</v>
      </c>
      <c r="B362" t="s">
        <v>651</v>
      </c>
      <c r="C362">
        <v>298010</v>
      </c>
    </row>
    <row r="363" spans="1:3" ht="12.75">
      <c r="A363" t="s">
        <v>264</v>
      </c>
      <c r="B363" t="s">
        <v>651</v>
      </c>
      <c r="C363">
        <v>262003</v>
      </c>
    </row>
    <row r="364" spans="1:3" ht="12.75">
      <c r="A364" t="s">
        <v>265</v>
      </c>
      <c r="B364" t="s">
        <v>651</v>
      </c>
      <c r="C364">
        <v>282501</v>
      </c>
    </row>
    <row r="365" spans="1:3" ht="12.75">
      <c r="A365" t="s">
        <v>266</v>
      </c>
      <c r="B365" t="s">
        <v>651</v>
      </c>
      <c r="C365">
        <v>168500</v>
      </c>
    </row>
    <row r="366" spans="1:3" ht="12.75">
      <c r="A366" t="s">
        <v>267</v>
      </c>
      <c r="B366" t="s">
        <v>651</v>
      </c>
      <c r="C366">
        <v>147992</v>
      </c>
    </row>
    <row r="367" spans="1:3" ht="12.75">
      <c r="A367" t="s">
        <v>268</v>
      </c>
      <c r="B367" t="s">
        <v>651</v>
      </c>
      <c r="C367">
        <v>179505</v>
      </c>
    </row>
    <row r="368" spans="1:3" ht="12.75">
      <c r="A368" t="s">
        <v>269</v>
      </c>
      <c r="B368" t="s">
        <v>651</v>
      </c>
      <c r="C368">
        <v>187505</v>
      </c>
    </row>
    <row r="369" spans="1:3" ht="12.75">
      <c r="A369" t="s">
        <v>271</v>
      </c>
      <c r="B369" t="s">
        <v>651</v>
      </c>
      <c r="C369">
        <v>173257</v>
      </c>
    </row>
    <row r="370" spans="1:3" ht="12.75">
      <c r="A370" t="s">
        <v>272</v>
      </c>
      <c r="B370" t="s">
        <v>651</v>
      </c>
      <c r="C370">
        <v>313488</v>
      </c>
    </row>
    <row r="371" spans="1:3" ht="12.75">
      <c r="A371" t="s">
        <v>273</v>
      </c>
      <c r="B371" t="s">
        <v>651</v>
      </c>
      <c r="C371">
        <v>144524</v>
      </c>
    </row>
    <row r="372" spans="1:3" ht="12.75">
      <c r="A372" t="s">
        <v>274</v>
      </c>
      <c r="B372" t="s">
        <v>651</v>
      </c>
      <c r="C372">
        <v>201489</v>
      </c>
    </row>
    <row r="373" spans="1:3" ht="12.75">
      <c r="A373" t="s">
        <v>275</v>
      </c>
      <c r="B373" t="s">
        <v>651</v>
      </c>
      <c r="C373">
        <v>69504</v>
      </c>
    </row>
    <row r="374" spans="1:3" ht="12.75">
      <c r="A374" t="s">
        <v>276</v>
      </c>
      <c r="B374" t="s">
        <v>651</v>
      </c>
      <c r="C374">
        <v>77738</v>
      </c>
    </row>
    <row r="375" spans="1:3" ht="12.75">
      <c r="A375" t="s">
        <v>277</v>
      </c>
      <c r="B375" t="s">
        <v>651</v>
      </c>
      <c r="C375">
        <v>285999</v>
      </c>
    </row>
    <row r="376" spans="1:3" ht="12.75">
      <c r="A376" t="s">
        <v>278</v>
      </c>
      <c r="B376" t="s">
        <v>651</v>
      </c>
      <c r="C376">
        <v>250245</v>
      </c>
    </row>
    <row r="377" spans="1:3" ht="12.75">
      <c r="A377" t="s">
        <v>279</v>
      </c>
      <c r="B377" t="s">
        <v>651</v>
      </c>
      <c r="C377">
        <v>262245</v>
      </c>
    </row>
    <row r="378" spans="1:3" ht="12.75">
      <c r="A378" t="s">
        <v>280</v>
      </c>
      <c r="B378" t="s">
        <v>651</v>
      </c>
      <c r="C378">
        <v>160244</v>
      </c>
    </row>
    <row r="379" spans="1:3" ht="12.75">
      <c r="A379" t="s">
        <v>282</v>
      </c>
      <c r="B379" t="s">
        <v>651</v>
      </c>
      <c r="C379">
        <v>151245</v>
      </c>
    </row>
    <row r="380" spans="1:3" ht="12.75">
      <c r="A380" t="s">
        <v>283</v>
      </c>
      <c r="B380" t="s">
        <v>651</v>
      </c>
      <c r="C380">
        <v>186512</v>
      </c>
    </row>
    <row r="381" spans="1:3" ht="12.75">
      <c r="A381" t="s">
        <v>284</v>
      </c>
      <c r="B381" t="s">
        <v>651</v>
      </c>
      <c r="C381">
        <v>192498</v>
      </c>
    </row>
    <row r="382" spans="1:3" ht="12.75">
      <c r="A382" t="s">
        <v>285</v>
      </c>
      <c r="B382" t="s">
        <v>651</v>
      </c>
      <c r="C382">
        <v>177507</v>
      </c>
    </row>
    <row r="383" spans="1:3" ht="12.75">
      <c r="A383" t="s">
        <v>286</v>
      </c>
      <c r="B383" t="s">
        <v>651</v>
      </c>
      <c r="C383">
        <v>318240</v>
      </c>
    </row>
    <row r="384" spans="1:3" ht="12.75">
      <c r="A384" t="s">
        <v>287</v>
      </c>
      <c r="B384" t="s">
        <v>651</v>
      </c>
      <c r="C384">
        <v>267005</v>
      </c>
    </row>
    <row r="385" spans="1:3" ht="12.75">
      <c r="A385" t="s">
        <v>288</v>
      </c>
      <c r="B385" t="s">
        <v>651</v>
      </c>
      <c r="C385">
        <v>100994</v>
      </c>
    </row>
    <row r="386" spans="1:3" ht="12.75">
      <c r="A386" t="s">
        <v>289</v>
      </c>
      <c r="B386" t="s">
        <v>651</v>
      </c>
      <c r="C386">
        <v>86995</v>
      </c>
    </row>
    <row r="387" spans="1:3" ht="12.75">
      <c r="A387" t="s">
        <v>290</v>
      </c>
      <c r="B387" t="s">
        <v>651</v>
      </c>
      <c r="C387">
        <v>137981</v>
      </c>
    </row>
    <row r="388" spans="1:3" ht="12.75">
      <c r="A388" t="s">
        <v>291</v>
      </c>
      <c r="B388" t="s">
        <v>651</v>
      </c>
      <c r="C388">
        <v>249497</v>
      </c>
    </row>
    <row r="389" spans="1:3" ht="12.75">
      <c r="A389" t="s">
        <v>293</v>
      </c>
      <c r="B389" t="s">
        <v>651</v>
      </c>
      <c r="C389">
        <v>221740</v>
      </c>
    </row>
    <row r="390" spans="1:3" ht="12.75">
      <c r="A390" t="s">
        <v>294</v>
      </c>
      <c r="B390" t="s">
        <v>651</v>
      </c>
      <c r="C390">
        <v>219997</v>
      </c>
    </row>
    <row r="391" spans="1:3" ht="12.75">
      <c r="A391" t="s">
        <v>295</v>
      </c>
      <c r="B391" t="s">
        <v>651</v>
      </c>
      <c r="C391">
        <v>129001</v>
      </c>
    </row>
    <row r="392" spans="1:3" ht="12.75">
      <c r="A392" t="s">
        <v>296</v>
      </c>
      <c r="B392" t="s">
        <v>651</v>
      </c>
      <c r="C392">
        <v>125506</v>
      </c>
    </row>
    <row r="393" spans="1:3" ht="12.75">
      <c r="A393" t="s">
        <v>297</v>
      </c>
      <c r="B393" t="s">
        <v>651</v>
      </c>
      <c r="C393">
        <v>157492</v>
      </c>
    </row>
    <row r="394" spans="1:3" ht="12.75">
      <c r="A394" t="s">
        <v>298</v>
      </c>
      <c r="B394" t="s">
        <v>651</v>
      </c>
      <c r="C394">
        <v>167006</v>
      </c>
    </row>
    <row r="395" spans="1:3" ht="12.75">
      <c r="A395" t="s">
        <v>299</v>
      </c>
      <c r="B395" t="s">
        <v>651</v>
      </c>
      <c r="C395">
        <v>149491</v>
      </c>
    </row>
    <row r="396" spans="1:3" ht="12.75">
      <c r="A396" t="s">
        <v>300</v>
      </c>
      <c r="B396" t="s">
        <v>651</v>
      </c>
      <c r="C396">
        <v>274497</v>
      </c>
    </row>
    <row r="397" spans="1:3" ht="12.75">
      <c r="A397" t="s">
        <v>301</v>
      </c>
      <c r="B397" t="s">
        <v>651</v>
      </c>
      <c r="C397">
        <v>132235</v>
      </c>
    </row>
    <row r="398" spans="1:3" ht="12.75">
      <c r="A398" t="s">
        <v>302</v>
      </c>
      <c r="B398" t="s">
        <v>651</v>
      </c>
      <c r="C398">
        <v>176747</v>
      </c>
    </row>
    <row r="399" spans="1:3" ht="12.75">
      <c r="A399" t="s">
        <v>304</v>
      </c>
      <c r="B399" t="s">
        <v>651</v>
      </c>
      <c r="C399">
        <v>62253</v>
      </c>
    </row>
    <row r="400" spans="1:3" ht="12.75">
      <c r="A400" t="s">
        <v>305</v>
      </c>
      <c r="B400" t="s">
        <v>651</v>
      </c>
      <c r="C400">
        <v>70501</v>
      </c>
    </row>
    <row r="401" spans="1:3" ht="12.75">
      <c r="A401" t="s">
        <v>306</v>
      </c>
      <c r="B401" t="s">
        <v>651</v>
      </c>
      <c r="C401">
        <v>237758</v>
      </c>
    </row>
    <row r="402" spans="1:3" ht="12.75">
      <c r="A402" t="s">
        <v>307</v>
      </c>
      <c r="B402" t="s">
        <v>651</v>
      </c>
      <c r="C402">
        <v>209493</v>
      </c>
    </row>
    <row r="403" spans="1:3" ht="12.75">
      <c r="A403" t="s">
        <v>308</v>
      </c>
      <c r="B403" t="s">
        <v>651</v>
      </c>
      <c r="C403">
        <v>207996</v>
      </c>
    </row>
    <row r="404" spans="1:3" ht="12.75">
      <c r="A404" t="s">
        <v>309</v>
      </c>
      <c r="B404" t="s">
        <v>651</v>
      </c>
      <c r="C404">
        <v>127748</v>
      </c>
    </row>
    <row r="405" spans="1:3" ht="12.75">
      <c r="A405" t="s">
        <v>310</v>
      </c>
      <c r="B405" t="s">
        <v>651</v>
      </c>
      <c r="C405">
        <v>129003</v>
      </c>
    </row>
    <row r="406" spans="1:3" ht="12.75">
      <c r="A406" t="s">
        <v>311</v>
      </c>
      <c r="B406" t="s">
        <v>651</v>
      </c>
      <c r="C406">
        <v>161995</v>
      </c>
    </row>
    <row r="407" spans="1:3" ht="12.75">
      <c r="A407" t="s">
        <v>312</v>
      </c>
      <c r="B407" t="s">
        <v>651</v>
      </c>
      <c r="C407">
        <v>169248</v>
      </c>
    </row>
    <row r="408" spans="1:3" ht="12.75">
      <c r="A408" t="s">
        <v>313</v>
      </c>
      <c r="B408" t="s">
        <v>651</v>
      </c>
      <c r="C408">
        <v>152746</v>
      </c>
    </row>
    <row r="409" spans="1:3" ht="12.75">
      <c r="A409" t="s">
        <v>10</v>
      </c>
      <c r="B409" t="s">
        <v>651</v>
      </c>
      <c r="C409">
        <v>277736</v>
      </c>
    </row>
    <row r="410" spans="1:3" ht="12.75">
      <c r="A410" t="s">
        <v>14</v>
      </c>
      <c r="B410" t="s">
        <v>651</v>
      </c>
      <c r="C410">
        <v>236733</v>
      </c>
    </row>
    <row r="411" spans="1:3" ht="12.75">
      <c r="A411" t="s">
        <v>15</v>
      </c>
      <c r="B411" t="s">
        <v>651</v>
      </c>
      <c r="C411">
        <v>83506</v>
      </c>
    </row>
    <row r="412" spans="1:3" ht="12.75">
      <c r="A412" t="s">
        <v>17</v>
      </c>
      <c r="B412" t="s">
        <v>651</v>
      </c>
      <c r="C412">
        <v>73993</v>
      </c>
    </row>
    <row r="413" spans="1:3" ht="12.75">
      <c r="A413" t="s">
        <v>19</v>
      </c>
      <c r="B413" t="s">
        <v>651</v>
      </c>
      <c r="C413">
        <v>116997</v>
      </c>
    </row>
    <row r="414" spans="1:3" ht="12.75">
      <c r="A414" t="s">
        <v>20</v>
      </c>
      <c r="B414" t="s">
        <v>651</v>
      </c>
      <c r="C414">
        <v>324751</v>
      </c>
    </row>
    <row r="415" spans="1:3" ht="12.75">
      <c r="A415" t="s">
        <v>22</v>
      </c>
      <c r="B415" t="s">
        <v>651</v>
      </c>
      <c r="C415">
        <v>276246</v>
      </c>
    </row>
    <row r="416" spans="1:3" ht="12.75">
      <c r="A416" t="s">
        <v>24</v>
      </c>
      <c r="B416" t="s">
        <v>651</v>
      </c>
      <c r="C416">
        <v>264000</v>
      </c>
    </row>
    <row r="417" spans="1:3" ht="12.75">
      <c r="A417" t="s">
        <v>26</v>
      </c>
      <c r="B417" t="s">
        <v>651</v>
      </c>
      <c r="C417">
        <v>160749</v>
      </c>
    </row>
    <row r="418" spans="1:3" ht="12.75">
      <c r="A418" t="s">
        <v>28</v>
      </c>
      <c r="B418" t="s">
        <v>651</v>
      </c>
      <c r="C418">
        <v>154499</v>
      </c>
    </row>
    <row r="419" spans="1:3" ht="12.75">
      <c r="A419" t="s">
        <v>31</v>
      </c>
      <c r="B419" t="s">
        <v>651</v>
      </c>
      <c r="C419">
        <v>191507</v>
      </c>
    </row>
    <row r="420" spans="1:3" ht="12.75">
      <c r="A420" t="s">
        <v>33</v>
      </c>
      <c r="B420" t="s">
        <v>651</v>
      </c>
      <c r="C420">
        <v>196250</v>
      </c>
    </row>
    <row r="421" spans="1:3" ht="12.75">
      <c r="A421" t="s">
        <v>35</v>
      </c>
      <c r="B421" t="s">
        <v>651</v>
      </c>
      <c r="C421">
        <v>178249</v>
      </c>
    </row>
    <row r="422" spans="1:3" ht="12.75">
      <c r="A422" t="s">
        <v>37</v>
      </c>
      <c r="B422" t="s">
        <v>651</v>
      </c>
      <c r="C422">
        <v>326239</v>
      </c>
    </row>
    <row r="423" spans="1:3" ht="12.75">
      <c r="A423" t="s">
        <v>38</v>
      </c>
      <c r="B423" t="s">
        <v>651</v>
      </c>
      <c r="C423">
        <v>154750</v>
      </c>
    </row>
    <row r="424" spans="1:3" ht="12.75">
      <c r="A424" t="s">
        <v>39</v>
      </c>
      <c r="B424" t="s">
        <v>651</v>
      </c>
      <c r="C424">
        <v>216526</v>
      </c>
    </row>
    <row r="425" spans="1:3" ht="12.75">
      <c r="A425" t="s">
        <v>40</v>
      </c>
      <c r="B425" t="s">
        <v>651</v>
      </c>
      <c r="C425">
        <v>76001</v>
      </c>
    </row>
    <row r="426" spans="1:3" ht="12.75">
      <c r="A426" t="s">
        <v>41</v>
      </c>
      <c r="B426" t="s">
        <v>651</v>
      </c>
      <c r="C426">
        <v>83742</v>
      </c>
    </row>
    <row r="427" spans="1:3" ht="12.75">
      <c r="A427" t="s">
        <v>42</v>
      </c>
      <c r="B427" t="s">
        <v>651</v>
      </c>
      <c r="C427">
        <v>311243</v>
      </c>
    </row>
    <row r="428" spans="1:3" ht="12.75">
      <c r="A428" t="s">
        <v>43</v>
      </c>
      <c r="B428" t="s">
        <v>651</v>
      </c>
      <c r="C428">
        <v>263744</v>
      </c>
    </row>
    <row r="429" spans="1:3" ht="12.75">
      <c r="A429" t="s">
        <v>45</v>
      </c>
      <c r="B429" t="s">
        <v>651</v>
      </c>
      <c r="C429">
        <v>251497</v>
      </c>
    </row>
    <row r="430" spans="1:3" ht="12.75">
      <c r="A430" t="s">
        <v>46</v>
      </c>
      <c r="B430" t="s">
        <v>651</v>
      </c>
      <c r="C430">
        <v>162001</v>
      </c>
    </row>
    <row r="431" spans="1:3" ht="12.75">
      <c r="A431" t="s">
        <v>47</v>
      </c>
      <c r="B431" t="s">
        <v>651</v>
      </c>
      <c r="C431">
        <v>156994</v>
      </c>
    </row>
    <row r="432" spans="1:3" ht="12.75">
      <c r="A432" t="s">
        <v>48</v>
      </c>
      <c r="B432" t="s">
        <v>651</v>
      </c>
      <c r="C432">
        <v>194248</v>
      </c>
    </row>
    <row r="433" spans="1:3" ht="12.75">
      <c r="A433" t="s">
        <v>49</v>
      </c>
      <c r="B433" t="s">
        <v>651</v>
      </c>
      <c r="C433">
        <v>200501</v>
      </c>
    </row>
    <row r="434" spans="1:3" ht="12.75">
      <c r="A434" t="s">
        <v>50</v>
      </c>
      <c r="B434" t="s">
        <v>651</v>
      </c>
      <c r="C434">
        <v>181247</v>
      </c>
    </row>
    <row r="435" spans="1:3" ht="12.75">
      <c r="A435" t="s">
        <v>51</v>
      </c>
      <c r="B435" t="s">
        <v>651</v>
      </c>
      <c r="C435">
        <v>330730</v>
      </c>
    </row>
    <row r="436" spans="1:3" ht="12.75">
      <c r="A436" t="s">
        <v>52</v>
      </c>
      <c r="B436" t="s">
        <v>651</v>
      </c>
      <c r="C436">
        <v>286773</v>
      </c>
    </row>
    <row r="437" spans="1:3" ht="12.75">
      <c r="A437" t="s">
        <v>53</v>
      </c>
      <c r="B437" t="s">
        <v>651</v>
      </c>
      <c r="C437">
        <v>104999</v>
      </c>
    </row>
    <row r="438" spans="1:3" ht="12.75">
      <c r="A438" t="s">
        <v>54</v>
      </c>
      <c r="B438" t="s">
        <v>651</v>
      </c>
      <c r="C438">
        <v>92496</v>
      </c>
    </row>
    <row r="439" spans="1:3" ht="12.75">
      <c r="A439" t="s">
        <v>56</v>
      </c>
      <c r="B439" t="s">
        <v>651</v>
      </c>
      <c r="C439">
        <v>145252</v>
      </c>
    </row>
    <row r="440" spans="1:3" ht="12.75">
      <c r="A440" t="s">
        <v>57</v>
      </c>
      <c r="B440" t="s">
        <v>651</v>
      </c>
      <c r="C440">
        <v>333757</v>
      </c>
    </row>
    <row r="441" spans="1:3" ht="12.75">
      <c r="A441" t="s">
        <v>59</v>
      </c>
      <c r="B441" t="s">
        <v>651</v>
      </c>
      <c r="C441">
        <v>279503</v>
      </c>
    </row>
    <row r="442" spans="1:3" ht="12.75">
      <c r="A442" t="s">
        <v>60</v>
      </c>
      <c r="B442" t="s">
        <v>651</v>
      </c>
      <c r="C442">
        <v>251507</v>
      </c>
    </row>
    <row r="443" spans="1:3" ht="12.75">
      <c r="A443" t="s">
        <v>61</v>
      </c>
      <c r="B443" t="s">
        <v>651</v>
      </c>
      <c r="C443">
        <v>166748</v>
      </c>
    </row>
    <row r="444" spans="1:3" ht="12.75">
      <c r="A444" t="s">
        <v>62</v>
      </c>
      <c r="B444" t="s">
        <v>651</v>
      </c>
      <c r="C444">
        <v>169759</v>
      </c>
    </row>
    <row r="445" spans="1:3" ht="12.75">
      <c r="A445" t="s">
        <v>63</v>
      </c>
      <c r="B445" t="s">
        <v>651</v>
      </c>
      <c r="C445">
        <v>203995</v>
      </c>
    </row>
    <row r="446" spans="1:3" ht="12.75">
      <c r="A446" t="s">
        <v>64</v>
      </c>
      <c r="B446" t="s">
        <v>651</v>
      </c>
      <c r="C446">
        <v>213498</v>
      </c>
    </row>
    <row r="447" spans="1:3" ht="12.75">
      <c r="A447" t="s">
        <v>65</v>
      </c>
      <c r="B447" t="s">
        <v>651</v>
      </c>
      <c r="C447">
        <v>192253</v>
      </c>
    </row>
    <row r="448" spans="1:3" ht="12.75">
      <c r="A448" t="s">
        <v>66</v>
      </c>
      <c r="B448" t="s">
        <v>651</v>
      </c>
      <c r="C448">
        <v>346505</v>
      </c>
    </row>
    <row r="449" spans="1:3" ht="12.75">
      <c r="A449" t="s">
        <v>68</v>
      </c>
      <c r="B449" t="s">
        <v>651</v>
      </c>
      <c r="C449">
        <v>166491</v>
      </c>
    </row>
    <row r="450" spans="1:3" ht="12.75">
      <c r="A450" t="s">
        <v>69</v>
      </c>
      <c r="B450" t="s">
        <v>651</v>
      </c>
      <c r="C450">
        <v>227747</v>
      </c>
    </row>
    <row r="451" spans="1:3" ht="12.75">
      <c r="A451" t="s">
        <v>70</v>
      </c>
      <c r="B451" t="s">
        <v>651</v>
      </c>
      <c r="C451">
        <v>83249</v>
      </c>
    </row>
    <row r="452" spans="1:3" ht="12.75">
      <c r="A452" t="s">
        <v>71</v>
      </c>
      <c r="B452" t="s">
        <v>651</v>
      </c>
      <c r="C452">
        <v>95490</v>
      </c>
    </row>
    <row r="453" spans="1:3" ht="12.75">
      <c r="A453" t="s">
        <v>72</v>
      </c>
      <c r="B453" t="s">
        <v>651</v>
      </c>
      <c r="C453">
        <v>319749</v>
      </c>
    </row>
    <row r="454" spans="1:3" ht="12.75">
      <c r="A454" t="s">
        <v>73</v>
      </c>
      <c r="B454" t="s">
        <v>651</v>
      </c>
      <c r="C454">
        <v>267255</v>
      </c>
    </row>
    <row r="455" spans="1:3" ht="12.75">
      <c r="A455" t="s">
        <v>74</v>
      </c>
      <c r="B455" t="s">
        <v>651</v>
      </c>
      <c r="C455">
        <v>239000</v>
      </c>
    </row>
    <row r="456" spans="1:3" ht="12.75">
      <c r="A456" t="s">
        <v>75</v>
      </c>
      <c r="B456" t="s">
        <v>651</v>
      </c>
      <c r="C456">
        <v>167754</v>
      </c>
    </row>
    <row r="457" spans="1:3" ht="12.75">
      <c r="A457" t="s">
        <v>76</v>
      </c>
      <c r="B457" t="s">
        <v>651</v>
      </c>
      <c r="C457">
        <v>175506</v>
      </c>
    </row>
    <row r="458" spans="1:3" ht="12.75">
      <c r="A458" t="s">
        <v>77</v>
      </c>
      <c r="B458" t="s">
        <v>651</v>
      </c>
      <c r="C458">
        <v>209502</v>
      </c>
    </row>
    <row r="459" spans="1:3" ht="12.75">
      <c r="A459" t="s">
        <v>79</v>
      </c>
      <c r="B459" t="s">
        <v>651</v>
      </c>
      <c r="C459">
        <v>219746</v>
      </c>
    </row>
    <row r="460" spans="1:3" ht="12.75">
      <c r="A460" t="s">
        <v>80</v>
      </c>
      <c r="B460" t="s">
        <v>651</v>
      </c>
      <c r="C460">
        <v>194749</v>
      </c>
    </row>
    <row r="461" spans="1:3" ht="12.75">
      <c r="A461" t="s">
        <v>81</v>
      </c>
      <c r="B461" t="s">
        <v>651</v>
      </c>
      <c r="C461">
        <v>357512</v>
      </c>
    </row>
    <row r="462" spans="1:3" ht="12.75">
      <c r="A462" t="s">
        <v>82</v>
      </c>
      <c r="B462" t="s">
        <v>651</v>
      </c>
      <c r="C462">
        <v>307740</v>
      </c>
    </row>
    <row r="463" spans="1:3" ht="12.75">
      <c r="A463" t="s">
        <v>83</v>
      </c>
      <c r="B463" t="s">
        <v>651</v>
      </c>
      <c r="C463">
        <v>110502</v>
      </c>
    </row>
    <row r="464" spans="1:3" ht="12.75">
      <c r="A464" t="s">
        <v>84</v>
      </c>
      <c r="B464" t="s">
        <v>651</v>
      </c>
      <c r="C464">
        <v>98500</v>
      </c>
    </row>
    <row r="465" spans="1:3" ht="12.75">
      <c r="A465" t="s">
        <v>85</v>
      </c>
      <c r="B465" t="s">
        <v>651</v>
      </c>
      <c r="C465">
        <v>159994</v>
      </c>
    </row>
    <row r="466" spans="1:3" ht="12.75">
      <c r="A466" t="s">
        <v>86</v>
      </c>
      <c r="B466" t="s">
        <v>651</v>
      </c>
      <c r="C466">
        <v>483744</v>
      </c>
    </row>
    <row r="467" spans="1:3" ht="12.75">
      <c r="A467" t="s">
        <v>88</v>
      </c>
      <c r="B467" t="s">
        <v>651</v>
      </c>
      <c r="C467">
        <v>333743</v>
      </c>
    </row>
    <row r="468" spans="1:3" ht="12.75">
      <c r="A468" t="s">
        <v>89</v>
      </c>
      <c r="B468" t="s">
        <v>651</v>
      </c>
      <c r="C468">
        <v>363997</v>
      </c>
    </row>
    <row r="469" spans="1:3" ht="12.75">
      <c r="A469" t="s">
        <v>91</v>
      </c>
      <c r="B469" t="s">
        <v>651</v>
      </c>
      <c r="C469">
        <v>344754</v>
      </c>
    </row>
    <row r="470" spans="1:3" ht="12.75">
      <c r="A470" t="s">
        <v>92</v>
      </c>
      <c r="B470" t="s">
        <v>651</v>
      </c>
      <c r="C470">
        <v>373230</v>
      </c>
    </row>
    <row r="471" spans="1:3" ht="12.75">
      <c r="A471" t="s">
        <v>93</v>
      </c>
      <c r="B471" t="s">
        <v>651</v>
      </c>
      <c r="C471">
        <v>342996</v>
      </c>
    </row>
    <row r="472" spans="1:3" ht="12.75">
      <c r="A472" t="s">
        <v>94</v>
      </c>
      <c r="B472" t="s">
        <v>651</v>
      </c>
      <c r="C472">
        <v>305999</v>
      </c>
    </row>
    <row r="473" spans="1:3" ht="12.75">
      <c r="A473" t="s">
        <v>95</v>
      </c>
      <c r="B473" t="s">
        <v>651</v>
      </c>
      <c r="C473">
        <v>242249</v>
      </c>
    </row>
    <row r="474" spans="1:3" ht="12.75">
      <c r="A474" t="s">
        <v>96</v>
      </c>
      <c r="B474" t="s">
        <v>651</v>
      </c>
      <c r="C474">
        <v>367259</v>
      </c>
    </row>
    <row r="475" spans="1:3" ht="12.75">
      <c r="A475" t="s">
        <v>97</v>
      </c>
      <c r="B475" t="s">
        <v>651</v>
      </c>
      <c r="C475">
        <v>142759</v>
      </c>
    </row>
    <row r="476" spans="1:3" ht="12.75">
      <c r="A476" t="s">
        <v>98</v>
      </c>
      <c r="B476" t="s">
        <v>651</v>
      </c>
      <c r="C476">
        <v>206494</v>
      </c>
    </row>
    <row r="477" spans="1:3" ht="12.75">
      <c r="A477" t="s">
        <v>99</v>
      </c>
      <c r="B477" t="s">
        <v>651</v>
      </c>
      <c r="C477">
        <v>75251</v>
      </c>
    </row>
    <row r="478" spans="1:3" ht="12.75">
      <c r="A478" t="s">
        <v>100</v>
      </c>
      <c r="B478" t="s">
        <v>651</v>
      </c>
      <c r="C478">
        <v>88497</v>
      </c>
    </row>
    <row r="479" spans="1:3" ht="12.75">
      <c r="A479" t="s">
        <v>102</v>
      </c>
      <c r="B479" t="s">
        <v>651</v>
      </c>
      <c r="C479">
        <v>466503</v>
      </c>
    </row>
    <row r="480" spans="1:3" ht="12.75">
      <c r="A480" t="s">
        <v>103</v>
      </c>
      <c r="B480" t="s">
        <v>651</v>
      </c>
      <c r="C480">
        <v>319751</v>
      </c>
    </row>
    <row r="481" spans="1:3" ht="12.75">
      <c r="A481" t="s">
        <v>104</v>
      </c>
      <c r="B481" t="s">
        <v>651</v>
      </c>
      <c r="C481">
        <v>367249</v>
      </c>
    </row>
    <row r="482" spans="1:3" ht="12.75">
      <c r="A482" t="s">
        <v>105</v>
      </c>
      <c r="B482" t="s">
        <v>651</v>
      </c>
      <c r="C482">
        <v>368511</v>
      </c>
    </row>
    <row r="483" spans="1:3" ht="12.75">
      <c r="A483" t="s">
        <v>106</v>
      </c>
      <c r="B483" t="s">
        <v>651</v>
      </c>
      <c r="C483">
        <v>346247</v>
      </c>
    </row>
    <row r="484" spans="1:3" ht="12.75">
      <c r="A484" t="s">
        <v>107</v>
      </c>
      <c r="B484" t="s">
        <v>651</v>
      </c>
      <c r="C484">
        <v>316244</v>
      </c>
    </row>
    <row r="485" spans="1:3" ht="12.75">
      <c r="A485" t="s">
        <v>108</v>
      </c>
      <c r="B485" t="s">
        <v>651</v>
      </c>
      <c r="C485">
        <v>297500</v>
      </c>
    </row>
    <row r="486" spans="1:3" ht="12.75">
      <c r="A486" t="s">
        <v>109</v>
      </c>
      <c r="B486" t="s">
        <v>651</v>
      </c>
      <c r="C486">
        <v>247995</v>
      </c>
    </row>
    <row r="487" spans="1:3" ht="12.75">
      <c r="A487" t="s">
        <v>110</v>
      </c>
      <c r="B487" t="s">
        <v>651</v>
      </c>
      <c r="C487">
        <v>391251</v>
      </c>
    </row>
    <row r="488" spans="1:3" ht="12.75">
      <c r="A488" t="s">
        <v>111</v>
      </c>
      <c r="B488" t="s">
        <v>651</v>
      </c>
      <c r="C488">
        <v>285237</v>
      </c>
    </row>
    <row r="489" spans="1:3" ht="12.75">
      <c r="A489" t="s">
        <v>113</v>
      </c>
      <c r="B489" t="s">
        <v>651</v>
      </c>
      <c r="C489">
        <v>104996</v>
      </c>
    </row>
    <row r="490" spans="1:3" ht="12.75">
      <c r="A490" t="s">
        <v>114</v>
      </c>
      <c r="B490" t="s">
        <v>651</v>
      </c>
      <c r="C490">
        <v>92508</v>
      </c>
    </row>
    <row r="491" spans="1:3" ht="12.75">
      <c r="A491" t="s">
        <v>115</v>
      </c>
      <c r="B491" t="s">
        <v>651</v>
      </c>
      <c r="C491">
        <v>149508</v>
      </c>
    </row>
    <row r="492" spans="1:3" ht="12.75">
      <c r="A492" t="s">
        <v>116</v>
      </c>
      <c r="B492" t="s">
        <v>651</v>
      </c>
      <c r="C492">
        <v>488241</v>
      </c>
    </row>
    <row r="493" spans="1:3" ht="12.75">
      <c r="A493" t="s">
        <v>118</v>
      </c>
      <c r="B493" t="s">
        <v>651</v>
      </c>
      <c r="C493">
        <v>418986</v>
      </c>
    </row>
    <row r="494" spans="1:3" ht="12.75">
      <c r="A494" t="s">
        <v>119</v>
      </c>
      <c r="B494" t="s">
        <v>651</v>
      </c>
      <c r="C494">
        <v>378500</v>
      </c>
    </row>
    <row r="495" spans="1:3" ht="12.75">
      <c r="A495" t="s">
        <v>120</v>
      </c>
      <c r="B495" t="s">
        <v>651</v>
      </c>
      <c r="C495">
        <v>245003</v>
      </c>
    </row>
    <row r="496" spans="1:3" ht="12.75">
      <c r="A496" t="s">
        <v>121</v>
      </c>
      <c r="B496" t="s">
        <v>651</v>
      </c>
      <c r="C496">
        <v>245996</v>
      </c>
    </row>
    <row r="497" spans="1:3" ht="12.75">
      <c r="A497" t="s">
        <v>122</v>
      </c>
      <c r="B497" t="s">
        <v>651</v>
      </c>
      <c r="C497">
        <v>293253</v>
      </c>
    </row>
    <row r="498" spans="1:3" ht="12.75">
      <c r="A498" t="s">
        <v>123</v>
      </c>
      <c r="B498" t="s">
        <v>651</v>
      </c>
      <c r="C498">
        <v>319240</v>
      </c>
    </row>
    <row r="499" spans="1:3" ht="12.75">
      <c r="A499" t="s">
        <v>125</v>
      </c>
      <c r="B499" t="s">
        <v>651</v>
      </c>
      <c r="C499">
        <v>287494</v>
      </c>
    </row>
    <row r="500" spans="1:3" ht="12.75">
      <c r="A500" t="s">
        <v>126</v>
      </c>
      <c r="B500" t="s">
        <v>651</v>
      </c>
      <c r="C500">
        <v>507991</v>
      </c>
    </row>
    <row r="501" spans="1:3" ht="12.75">
      <c r="A501" t="s">
        <v>127</v>
      </c>
      <c r="B501" t="s">
        <v>651</v>
      </c>
      <c r="C501">
        <v>238006</v>
      </c>
    </row>
    <row r="502" spans="1:3" ht="12.75">
      <c r="A502" t="s">
        <v>128</v>
      </c>
      <c r="B502" t="s">
        <v>651</v>
      </c>
      <c r="C502">
        <v>320759</v>
      </c>
    </row>
    <row r="503" spans="1:3" ht="12.75">
      <c r="A503" t="s">
        <v>129</v>
      </c>
      <c r="B503" t="s">
        <v>651</v>
      </c>
      <c r="C503">
        <v>117503</v>
      </c>
    </row>
    <row r="504" spans="1:3" ht="12.75">
      <c r="A504" t="s">
        <v>130</v>
      </c>
      <c r="B504" t="s">
        <v>651</v>
      </c>
      <c r="C504">
        <v>141244</v>
      </c>
    </row>
    <row r="505" spans="1:3" ht="12.75">
      <c r="A505" t="s">
        <v>131</v>
      </c>
      <c r="B505" t="s">
        <v>651</v>
      </c>
      <c r="C505">
        <v>466005</v>
      </c>
    </row>
    <row r="506" spans="1:3" ht="12.75">
      <c r="A506" t="s">
        <v>132</v>
      </c>
      <c r="B506" t="s">
        <v>651</v>
      </c>
      <c r="C506">
        <v>393492</v>
      </c>
    </row>
    <row r="507" spans="1:3" ht="12.75">
      <c r="A507" t="s">
        <v>133</v>
      </c>
      <c r="B507" t="s">
        <v>651</v>
      </c>
      <c r="C507">
        <v>356753</v>
      </c>
    </row>
    <row r="508" spans="1:3" ht="12.75">
      <c r="A508" t="s">
        <v>134</v>
      </c>
      <c r="B508" t="s">
        <v>651</v>
      </c>
      <c r="C508">
        <v>243757</v>
      </c>
    </row>
    <row r="509" spans="1:3" ht="12.75">
      <c r="A509" t="s">
        <v>137</v>
      </c>
      <c r="B509" t="s">
        <v>651</v>
      </c>
      <c r="C509">
        <v>255753</v>
      </c>
    </row>
    <row r="510" spans="1:3" ht="12.75">
      <c r="A510" t="s">
        <v>138</v>
      </c>
      <c r="B510" t="s">
        <v>651</v>
      </c>
      <c r="C510">
        <v>309495</v>
      </c>
    </row>
    <row r="511" spans="1:3" ht="12.75">
      <c r="A511" t="s">
        <v>139</v>
      </c>
      <c r="B511" t="s">
        <v>651</v>
      </c>
      <c r="C511">
        <v>329238</v>
      </c>
    </row>
    <row r="512" spans="1:3" ht="12.75">
      <c r="A512" t="s">
        <v>140</v>
      </c>
      <c r="B512" t="s">
        <v>651</v>
      </c>
      <c r="C512">
        <v>293253</v>
      </c>
    </row>
    <row r="513" spans="1:3" ht="12.75">
      <c r="A513" t="s">
        <v>141</v>
      </c>
      <c r="B513" t="s">
        <v>651</v>
      </c>
      <c r="C513">
        <v>522208</v>
      </c>
    </row>
    <row r="514" spans="1:3" ht="12.75">
      <c r="A514" t="s">
        <v>142</v>
      </c>
      <c r="B514" t="s">
        <v>651</v>
      </c>
      <c r="C514">
        <v>439293</v>
      </c>
    </row>
    <row r="515" spans="1:3" ht="12.75">
      <c r="A515" t="s">
        <v>143</v>
      </c>
      <c r="B515" t="s">
        <v>651</v>
      </c>
      <c r="C515">
        <v>158476</v>
      </c>
    </row>
    <row r="516" spans="1:3" ht="12.75">
      <c r="A516" t="s">
        <v>144</v>
      </c>
      <c r="B516" t="s">
        <v>651</v>
      </c>
      <c r="C516">
        <v>143253</v>
      </c>
    </row>
    <row r="517" spans="1:3" ht="12.75">
      <c r="A517" t="s">
        <v>145</v>
      </c>
      <c r="B517" t="s">
        <v>651</v>
      </c>
      <c r="C517">
        <v>244974</v>
      </c>
    </row>
    <row r="518" spans="1:3" ht="12.75">
      <c r="A518" t="s">
        <v>146</v>
      </c>
      <c r="B518" t="s">
        <v>651</v>
      </c>
      <c r="C518">
        <v>277996</v>
      </c>
    </row>
    <row r="519" spans="1:3" ht="12.75">
      <c r="A519" t="s">
        <v>149</v>
      </c>
      <c r="B519" t="s">
        <v>651</v>
      </c>
      <c r="C519">
        <v>252996</v>
      </c>
    </row>
    <row r="520" spans="1:3" ht="12.75">
      <c r="A520" t="s">
        <v>150</v>
      </c>
      <c r="B520" t="s">
        <v>651</v>
      </c>
      <c r="C520">
        <v>244004</v>
      </c>
    </row>
    <row r="521" spans="1:3" ht="12.75">
      <c r="A521" t="s">
        <v>151</v>
      </c>
      <c r="B521" t="s">
        <v>651</v>
      </c>
      <c r="C521">
        <v>148246</v>
      </c>
    </row>
    <row r="522" spans="1:3" ht="12.75">
      <c r="A522" t="s">
        <v>152</v>
      </c>
      <c r="B522" t="s">
        <v>651</v>
      </c>
      <c r="C522">
        <v>139995</v>
      </c>
    </row>
    <row r="523" spans="1:3" ht="12.75">
      <c r="A523" t="s">
        <v>153</v>
      </c>
      <c r="B523" t="s">
        <v>651</v>
      </c>
      <c r="C523">
        <v>171496</v>
      </c>
    </row>
    <row r="524" spans="1:3" ht="12.75">
      <c r="A524" t="s">
        <v>154</v>
      </c>
      <c r="B524" t="s">
        <v>651</v>
      </c>
      <c r="C524">
        <v>186993</v>
      </c>
    </row>
    <row r="525" spans="1:3" ht="12.75">
      <c r="A525" t="s">
        <v>155</v>
      </c>
      <c r="B525" t="s">
        <v>651</v>
      </c>
      <c r="C525">
        <v>170247</v>
      </c>
    </row>
    <row r="526" spans="1:3" ht="12.75">
      <c r="A526" t="s">
        <v>156</v>
      </c>
      <c r="B526" t="s">
        <v>651</v>
      </c>
      <c r="C526">
        <v>323779</v>
      </c>
    </row>
    <row r="527" spans="1:3" ht="12.75">
      <c r="A527" t="s">
        <v>157</v>
      </c>
      <c r="B527" t="s">
        <v>651</v>
      </c>
      <c r="C527">
        <v>164489</v>
      </c>
    </row>
    <row r="528" spans="1:3" ht="12.75">
      <c r="A528" t="s">
        <v>158</v>
      </c>
      <c r="B528" t="s">
        <v>651</v>
      </c>
      <c r="C528">
        <v>226739</v>
      </c>
    </row>
    <row r="529" spans="1:3" ht="12.75">
      <c r="A529" t="s">
        <v>160</v>
      </c>
      <c r="B529" t="s">
        <v>651</v>
      </c>
      <c r="C529">
        <v>83996</v>
      </c>
    </row>
    <row r="530" spans="1:3" ht="12.75">
      <c r="A530" t="s">
        <v>161</v>
      </c>
      <c r="B530" t="s">
        <v>651</v>
      </c>
      <c r="C530">
        <v>101752</v>
      </c>
    </row>
    <row r="531" spans="1:3" ht="12.75">
      <c r="A531" t="s">
        <v>162</v>
      </c>
      <c r="B531" t="s">
        <v>651</v>
      </c>
      <c r="C531">
        <v>266747</v>
      </c>
    </row>
    <row r="532" spans="1:3" ht="12.75">
      <c r="A532" t="s">
        <v>163</v>
      </c>
      <c r="B532" t="s">
        <v>651</v>
      </c>
      <c r="C532">
        <v>239747</v>
      </c>
    </row>
    <row r="533" spans="1:3" ht="12.75">
      <c r="A533" t="s">
        <v>164</v>
      </c>
      <c r="B533" t="s">
        <v>651</v>
      </c>
      <c r="C533">
        <v>220750</v>
      </c>
    </row>
    <row r="534" spans="1:3" ht="12.75">
      <c r="A534" t="s">
        <v>165</v>
      </c>
      <c r="B534" t="s">
        <v>651</v>
      </c>
      <c r="C534">
        <v>137491</v>
      </c>
    </row>
    <row r="535" spans="1:3" ht="12.75">
      <c r="A535" t="s">
        <v>166</v>
      </c>
      <c r="B535" t="s">
        <v>651</v>
      </c>
      <c r="C535">
        <v>142748</v>
      </c>
    </row>
    <row r="536" spans="1:3" ht="12.75">
      <c r="A536" t="s">
        <v>167</v>
      </c>
      <c r="B536" t="s">
        <v>651</v>
      </c>
      <c r="C536">
        <v>179500</v>
      </c>
    </row>
    <row r="537" spans="1:3" ht="12.75">
      <c r="A537" t="s">
        <v>168</v>
      </c>
      <c r="B537" t="s">
        <v>651</v>
      </c>
      <c r="C537">
        <v>195247</v>
      </c>
    </row>
    <row r="538" spans="1:3" ht="12.75">
      <c r="A538" t="s">
        <v>169</v>
      </c>
      <c r="B538" t="s">
        <v>651</v>
      </c>
      <c r="C538">
        <v>178996</v>
      </c>
    </row>
    <row r="539" spans="1:3" ht="12.75">
      <c r="A539" t="s">
        <v>171</v>
      </c>
      <c r="B539" t="s">
        <v>651</v>
      </c>
      <c r="C539">
        <v>339512</v>
      </c>
    </row>
    <row r="540" spans="1:3" ht="12.75">
      <c r="A540" t="s">
        <v>172</v>
      </c>
      <c r="B540" t="s">
        <v>651</v>
      </c>
      <c r="C540">
        <v>303484</v>
      </c>
    </row>
    <row r="541" spans="1:3" ht="12.75">
      <c r="A541" t="s">
        <v>173</v>
      </c>
      <c r="B541" t="s">
        <v>651</v>
      </c>
      <c r="C541">
        <v>109508</v>
      </c>
    </row>
    <row r="542" spans="1:3" ht="12.75">
      <c r="A542" t="s">
        <v>174</v>
      </c>
      <c r="B542" t="s">
        <v>651</v>
      </c>
      <c r="C542">
        <v>100486</v>
      </c>
    </row>
    <row r="543" spans="1:3" ht="12.75">
      <c r="A543" t="s">
        <v>175</v>
      </c>
      <c r="B543" t="s">
        <v>651</v>
      </c>
      <c r="C543">
        <v>174490</v>
      </c>
    </row>
    <row r="544" spans="1:3" ht="12.75">
      <c r="A544" t="s">
        <v>176</v>
      </c>
      <c r="B544" t="s">
        <v>651</v>
      </c>
      <c r="C544">
        <v>168248</v>
      </c>
    </row>
    <row r="545" spans="1:3" ht="12.75">
      <c r="A545" t="s">
        <v>178</v>
      </c>
      <c r="B545" t="s">
        <v>651</v>
      </c>
      <c r="C545">
        <v>152750</v>
      </c>
    </row>
    <row r="546" spans="1:3" ht="12.75">
      <c r="A546" t="s">
        <v>179</v>
      </c>
      <c r="B546" t="s">
        <v>651</v>
      </c>
      <c r="C546">
        <v>147502</v>
      </c>
    </row>
    <row r="547" spans="1:3" ht="12.75">
      <c r="A547" t="s">
        <v>180</v>
      </c>
      <c r="B547" t="s">
        <v>651</v>
      </c>
      <c r="C547">
        <v>82496</v>
      </c>
    </row>
    <row r="548" spans="1:3" ht="12.75">
      <c r="A548" t="s">
        <v>181</v>
      </c>
      <c r="B548" t="s">
        <v>651</v>
      </c>
      <c r="C548">
        <v>77501</v>
      </c>
    </row>
    <row r="549" spans="1:3" ht="12.75">
      <c r="A549" t="s">
        <v>183</v>
      </c>
      <c r="B549" t="s">
        <v>651</v>
      </c>
      <c r="C549">
        <v>95000</v>
      </c>
    </row>
    <row r="550" spans="1:3" ht="12.75">
      <c r="A550" t="s">
        <v>184</v>
      </c>
      <c r="B550" t="s">
        <v>651</v>
      </c>
      <c r="C550">
        <v>103251</v>
      </c>
    </row>
    <row r="551" spans="1:3" ht="12.75">
      <c r="A551" t="s">
        <v>185</v>
      </c>
      <c r="B551" t="s">
        <v>651</v>
      </c>
      <c r="C551">
        <v>96994</v>
      </c>
    </row>
    <row r="552" spans="1:3" ht="12.75">
      <c r="A552" t="s">
        <v>186</v>
      </c>
      <c r="B552" t="s">
        <v>651</v>
      </c>
      <c r="C552">
        <v>188753</v>
      </c>
    </row>
    <row r="553" spans="1:3" ht="12.75">
      <c r="A553" t="s">
        <v>187</v>
      </c>
      <c r="B553" t="s">
        <v>651</v>
      </c>
      <c r="C553">
        <v>92020</v>
      </c>
    </row>
    <row r="554" spans="1:3" ht="12.75">
      <c r="A554" t="s">
        <v>188</v>
      </c>
      <c r="B554" t="s">
        <v>651</v>
      </c>
      <c r="C554">
        <v>129499</v>
      </c>
    </row>
    <row r="555" spans="1:3" ht="12.75">
      <c r="A555" t="s">
        <v>189</v>
      </c>
      <c r="B555" t="s">
        <v>651</v>
      </c>
      <c r="C555">
        <v>44507</v>
      </c>
    </row>
    <row r="556" spans="1:3" ht="12.75">
      <c r="A556" t="s">
        <v>190</v>
      </c>
      <c r="B556" t="s">
        <v>651</v>
      </c>
      <c r="C556">
        <v>51251</v>
      </c>
    </row>
    <row r="557" spans="1:3" ht="12.75">
      <c r="A557" t="s">
        <v>191</v>
      </c>
      <c r="B557" t="s">
        <v>651</v>
      </c>
      <c r="C557">
        <v>159752</v>
      </c>
    </row>
    <row r="558" spans="1:3" ht="12.75">
      <c r="A558" t="s">
        <v>192</v>
      </c>
      <c r="B558" t="s">
        <v>651</v>
      </c>
      <c r="C558">
        <v>144992</v>
      </c>
    </row>
    <row r="559" spans="1:3" ht="12.75">
      <c r="A559" t="s">
        <v>194</v>
      </c>
      <c r="B559" t="s">
        <v>651</v>
      </c>
      <c r="C559">
        <v>140992</v>
      </c>
    </row>
    <row r="560" spans="1:3" ht="12.75">
      <c r="A560" t="s">
        <v>195</v>
      </c>
      <c r="B560" t="s">
        <v>651</v>
      </c>
      <c r="C560">
        <v>82496</v>
      </c>
    </row>
    <row r="561" spans="1:3" ht="12.75">
      <c r="A561" t="s">
        <v>196</v>
      </c>
      <c r="B561" t="s">
        <v>651</v>
      </c>
      <c r="C561">
        <v>80999</v>
      </c>
    </row>
    <row r="562" spans="1:3" ht="12.75">
      <c r="A562" t="s">
        <v>197</v>
      </c>
      <c r="B562" t="s">
        <v>651</v>
      </c>
      <c r="C562">
        <v>102256</v>
      </c>
    </row>
    <row r="563" spans="1:3" ht="12.75">
      <c r="A563" t="s">
        <v>198</v>
      </c>
      <c r="B563" t="s">
        <v>651</v>
      </c>
      <c r="C563">
        <v>109497</v>
      </c>
    </row>
    <row r="564" spans="1:3" ht="12.75">
      <c r="A564" t="s">
        <v>199</v>
      </c>
      <c r="B564" t="s">
        <v>651</v>
      </c>
      <c r="C564">
        <v>102000</v>
      </c>
    </row>
    <row r="565" spans="1:3" ht="12.75">
      <c r="A565" t="s">
        <v>200</v>
      </c>
      <c r="B565" t="s">
        <v>651</v>
      </c>
      <c r="C565">
        <v>196000</v>
      </c>
    </row>
    <row r="566" spans="1:3" ht="12.75">
      <c r="A566" t="s">
        <v>201</v>
      </c>
      <c r="B566" t="s">
        <v>651</v>
      </c>
      <c r="C566">
        <v>171513</v>
      </c>
    </row>
    <row r="567" spans="1:3" ht="12.75">
      <c r="A567" t="s">
        <v>202</v>
      </c>
      <c r="B567" t="s">
        <v>651</v>
      </c>
      <c r="C567">
        <v>62254</v>
      </c>
    </row>
    <row r="568" spans="1:3" ht="12.75">
      <c r="A568" t="s">
        <v>203</v>
      </c>
      <c r="B568" t="s">
        <v>651</v>
      </c>
      <c r="C568">
        <v>54006</v>
      </c>
    </row>
    <row r="569" spans="1:3" ht="12.75">
      <c r="A569" t="s">
        <v>205</v>
      </c>
      <c r="B569" t="s">
        <v>651</v>
      </c>
      <c r="C569">
        <v>89745</v>
      </c>
    </row>
    <row r="570" spans="1:3" ht="12.75">
      <c r="A570" t="s">
        <v>206</v>
      </c>
      <c r="B570" t="s">
        <v>651</v>
      </c>
      <c r="C570">
        <v>279994</v>
      </c>
    </row>
    <row r="571" spans="1:3" ht="12.75">
      <c r="A571" t="s">
        <v>207</v>
      </c>
      <c r="B571" t="s">
        <v>651</v>
      </c>
      <c r="C571">
        <v>232758</v>
      </c>
    </row>
    <row r="572" spans="1:3" ht="12.75">
      <c r="A572" t="s">
        <v>208</v>
      </c>
      <c r="B572" t="s">
        <v>651</v>
      </c>
      <c r="C572">
        <v>260496</v>
      </c>
    </row>
    <row r="573" spans="1:3" ht="12.75">
      <c r="A573" t="s">
        <v>209</v>
      </c>
      <c r="B573" t="s">
        <v>651</v>
      </c>
      <c r="C573">
        <v>160499</v>
      </c>
    </row>
    <row r="574" spans="1:3" ht="12.75">
      <c r="A574" t="s">
        <v>210</v>
      </c>
      <c r="B574" t="s">
        <v>651</v>
      </c>
      <c r="C574">
        <v>146244</v>
      </c>
    </row>
    <row r="575" spans="1:3" ht="12.75">
      <c r="A575" t="s">
        <v>211</v>
      </c>
      <c r="B575" t="s">
        <v>651</v>
      </c>
      <c r="C575">
        <v>175987</v>
      </c>
    </row>
    <row r="576" spans="1:3" ht="12.75">
      <c r="A576" t="s">
        <v>212</v>
      </c>
      <c r="B576" t="s">
        <v>651</v>
      </c>
      <c r="C576">
        <v>190749</v>
      </c>
    </row>
    <row r="577" spans="1:3" ht="12.75">
      <c r="A577" t="s">
        <v>213</v>
      </c>
      <c r="B577" t="s">
        <v>651</v>
      </c>
      <c r="C577">
        <v>184746</v>
      </c>
    </row>
    <row r="578" spans="1:3" ht="12.75">
      <c r="A578" t="s">
        <v>214</v>
      </c>
      <c r="B578" t="s">
        <v>651</v>
      </c>
      <c r="C578">
        <v>327007</v>
      </c>
    </row>
    <row r="579" spans="1:3" ht="12.75">
      <c r="A579" t="s">
        <v>217</v>
      </c>
      <c r="B579" t="s">
        <v>651</v>
      </c>
      <c r="C579">
        <v>143994</v>
      </c>
    </row>
    <row r="580" spans="1:3" ht="12.75">
      <c r="A580" t="s">
        <v>218</v>
      </c>
      <c r="B580" t="s">
        <v>651</v>
      </c>
      <c r="C580">
        <v>199735</v>
      </c>
    </row>
    <row r="581" spans="1:3" ht="12.75">
      <c r="A581" t="s">
        <v>219</v>
      </c>
      <c r="B581" t="s">
        <v>651</v>
      </c>
      <c r="C581">
        <v>67750</v>
      </c>
    </row>
    <row r="582" spans="1:3" ht="12.75">
      <c r="A582" t="s">
        <v>220</v>
      </c>
      <c r="B582" t="s">
        <v>651</v>
      </c>
      <c r="C582">
        <v>69258</v>
      </c>
    </row>
    <row r="583" spans="1:3" ht="12.75">
      <c r="A583" t="s">
        <v>221</v>
      </c>
      <c r="B583" t="s">
        <v>651</v>
      </c>
      <c r="C583">
        <v>266757</v>
      </c>
    </row>
    <row r="584" spans="1:3" ht="12.75">
      <c r="A584" t="s">
        <v>222</v>
      </c>
      <c r="B584" t="s">
        <v>651</v>
      </c>
      <c r="C584">
        <v>222000</v>
      </c>
    </row>
    <row r="585" spans="1:3" ht="12.75">
      <c r="A585" t="s">
        <v>223</v>
      </c>
      <c r="B585" t="s">
        <v>651</v>
      </c>
      <c r="C585">
        <v>253249</v>
      </c>
    </row>
    <row r="586" spans="1:3" ht="12.75">
      <c r="A586" t="s">
        <v>224</v>
      </c>
      <c r="B586" t="s">
        <v>651</v>
      </c>
      <c r="C586">
        <v>157994</v>
      </c>
    </row>
    <row r="587" spans="1:3" ht="12.75">
      <c r="A587" t="s">
        <v>225</v>
      </c>
      <c r="B587" t="s">
        <v>651</v>
      </c>
      <c r="C587">
        <v>153759</v>
      </c>
    </row>
    <row r="588" spans="1:3" ht="12.75">
      <c r="A588" t="s">
        <v>226</v>
      </c>
      <c r="B588" t="s">
        <v>651</v>
      </c>
      <c r="C588">
        <v>192509</v>
      </c>
    </row>
    <row r="589" spans="1:3" ht="12.75">
      <c r="A589" t="s">
        <v>228</v>
      </c>
      <c r="B589" t="s">
        <v>651</v>
      </c>
      <c r="C589">
        <v>207760</v>
      </c>
    </row>
    <row r="590" spans="1:3" ht="12.75">
      <c r="A590" t="s">
        <v>229</v>
      </c>
      <c r="B590" t="s">
        <v>651</v>
      </c>
      <c r="C590">
        <v>197235</v>
      </c>
    </row>
    <row r="591" spans="1:3" ht="12.75">
      <c r="A591" t="s">
        <v>230</v>
      </c>
      <c r="B591" t="s">
        <v>651</v>
      </c>
      <c r="C591">
        <v>341787</v>
      </c>
    </row>
    <row r="592" spans="1:3" ht="12.75">
      <c r="A592" t="s">
        <v>231</v>
      </c>
      <c r="B592" t="s">
        <v>651</v>
      </c>
      <c r="C592">
        <v>272251</v>
      </c>
    </row>
    <row r="593" spans="1:3" ht="12.75">
      <c r="A593" t="s">
        <v>232</v>
      </c>
      <c r="B593" t="s">
        <v>651</v>
      </c>
      <c r="C593">
        <v>107278</v>
      </c>
    </row>
    <row r="594" spans="1:3" ht="12.75">
      <c r="A594" t="s">
        <v>233</v>
      </c>
      <c r="B594" t="s">
        <v>651</v>
      </c>
      <c r="C594">
        <v>91234</v>
      </c>
    </row>
    <row r="595" spans="1:3" ht="12.75">
      <c r="A595" t="s">
        <v>234</v>
      </c>
      <c r="B595" t="s">
        <v>651</v>
      </c>
      <c r="C595">
        <v>131508</v>
      </c>
    </row>
    <row r="596" spans="1:3" ht="12.75">
      <c r="A596" t="s">
        <v>324</v>
      </c>
      <c r="B596" t="s">
        <v>651</v>
      </c>
      <c r="C596">
        <v>166498</v>
      </c>
    </row>
    <row r="597" spans="1:3" ht="12.75">
      <c r="A597" t="s">
        <v>325</v>
      </c>
      <c r="B597" t="s">
        <v>651</v>
      </c>
      <c r="C597">
        <v>1667997</v>
      </c>
    </row>
    <row r="598" spans="1:3" ht="12.75">
      <c r="A598" t="s">
        <v>326</v>
      </c>
      <c r="B598" t="s">
        <v>651</v>
      </c>
      <c r="C598">
        <v>601016</v>
      </c>
    </row>
    <row r="599" spans="1:3" ht="12.75">
      <c r="A599" t="s">
        <v>327</v>
      </c>
      <c r="B599" t="s">
        <v>651</v>
      </c>
      <c r="C599">
        <v>6571211</v>
      </c>
    </row>
    <row r="600" spans="1:3" ht="12.75">
      <c r="A600" t="s">
        <v>331</v>
      </c>
      <c r="B600" t="s">
        <v>651</v>
      </c>
      <c r="C600">
        <v>2367275</v>
      </c>
    </row>
    <row r="601" spans="1:3" ht="12.75">
      <c r="A601" t="s">
        <v>332</v>
      </c>
      <c r="B601" t="s">
        <v>651</v>
      </c>
      <c r="C601">
        <v>5431741</v>
      </c>
    </row>
    <row r="602" spans="1:3" ht="12.75">
      <c r="A602" t="s">
        <v>333</v>
      </c>
      <c r="B602" t="s">
        <v>651</v>
      </c>
      <c r="C602">
        <v>17584342</v>
      </c>
    </row>
    <row r="603" spans="1:3" ht="12.75">
      <c r="A603" t="s">
        <v>334</v>
      </c>
      <c r="B603" t="s">
        <v>651</v>
      </c>
      <c r="C603">
        <v>6281799</v>
      </c>
    </row>
    <row r="604" spans="1:3" ht="12.75">
      <c r="A604" t="s">
        <v>335</v>
      </c>
      <c r="B604" t="s">
        <v>651</v>
      </c>
      <c r="C604">
        <v>5033404</v>
      </c>
    </row>
    <row r="605" spans="1:3" ht="12.75">
      <c r="A605" t="s">
        <v>336</v>
      </c>
      <c r="B605" t="s">
        <v>651</v>
      </c>
      <c r="C605">
        <v>9133148</v>
      </c>
    </row>
    <row r="606" spans="1:3" ht="12.75">
      <c r="A606" t="s">
        <v>337</v>
      </c>
      <c r="B606" t="s">
        <v>651</v>
      </c>
      <c r="C606">
        <v>4935007</v>
      </c>
    </row>
    <row r="607" spans="1:3" ht="12.75">
      <c r="A607" t="s">
        <v>338</v>
      </c>
      <c r="B607" t="s">
        <v>651</v>
      </c>
      <c r="C607">
        <v>3215726</v>
      </c>
    </row>
    <row r="608" spans="1:3" ht="12.75">
      <c r="A608" t="s">
        <v>339</v>
      </c>
      <c r="B608" t="s">
        <v>651</v>
      </c>
      <c r="C608">
        <v>2307021</v>
      </c>
    </row>
    <row r="609" spans="1:3" ht="12.75">
      <c r="A609" t="s">
        <v>340</v>
      </c>
      <c r="B609" t="s">
        <v>651</v>
      </c>
      <c r="C609">
        <v>19860611</v>
      </c>
    </row>
    <row r="610" spans="1:3" ht="12.75">
      <c r="A610" t="s">
        <v>650</v>
      </c>
      <c r="B610" t="s">
        <v>352</v>
      </c>
      <c r="C610">
        <v>23121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94"/>
  <sheetViews>
    <sheetView workbookViewId="0" topLeftCell="A238">
      <selection activeCell="A294" sqref="A294"/>
    </sheetView>
  </sheetViews>
  <sheetFormatPr defaultColWidth="9.140625" defaultRowHeight="12.75"/>
  <sheetData>
    <row r="1" spans="1:6" ht="12.75">
      <c r="A1" t="s">
        <v>0</v>
      </c>
      <c r="B1" t="s">
        <v>352</v>
      </c>
      <c r="C1" t="s">
        <v>353</v>
      </c>
      <c r="D1" t="s">
        <v>354</v>
      </c>
      <c r="E1" t="s">
        <v>355</v>
      </c>
      <c r="F1" t="s">
        <v>356</v>
      </c>
    </row>
    <row r="2" spans="1:3" ht="12.75">
      <c r="A2" t="s">
        <v>357</v>
      </c>
      <c r="B2">
        <v>0</v>
      </c>
      <c r="C2">
        <v>563.3257981360301</v>
      </c>
    </row>
    <row r="3" spans="1:3" ht="12.75">
      <c r="A3" t="s">
        <v>358</v>
      </c>
      <c r="B3">
        <v>0</v>
      </c>
      <c r="C3">
        <v>508.9477164593943</v>
      </c>
    </row>
    <row r="4" spans="1:3" ht="12.75">
      <c r="A4" t="s">
        <v>359</v>
      </c>
      <c r="B4">
        <v>0</v>
      </c>
      <c r="C4">
        <v>535.9183695291076</v>
      </c>
    </row>
    <row r="5" spans="1:3" ht="12.75">
      <c r="A5" t="s">
        <v>360</v>
      </c>
      <c r="B5">
        <v>0</v>
      </c>
      <c r="C5">
        <v>309.9639491398653</v>
      </c>
    </row>
    <row r="6" spans="1:3" ht="12.75">
      <c r="A6" t="s">
        <v>361</v>
      </c>
      <c r="B6">
        <v>0</v>
      </c>
      <c r="C6">
        <v>270.48556469708296</v>
      </c>
    </row>
    <row r="7" spans="1:3" ht="12.75">
      <c r="A7" t="s">
        <v>362</v>
      </c>
      <c r="B7">
        <v>0</v>
      </c>
      <c r="C7">
        <v>335.3708302169034</v>
      </c>
    </row>
    <row r="8" spans="1:3" ht="12.75">
      <c r="A8" t="s">
        <v>363</v>
      </c>
      <c r="B8">
        <v>0</v>
      </c>
      <c r="C8">
        <v>372.5039640987284</v>
      </c>
    </row>
    <row r="9" spans="1:3" ht="12.75">
      <c r="A9" t="s">
        <v>364</v>
      </c>
      <c r="B9">
        <v>0</v>
      </c>
      <c r="C9">
        <v>356.0872101720268</v>
      </c>
    </row>
    <row r="10" spans="1:3" ht="12.75">
      <c r="A10" t="s">
        <v>365</v>
      </c>
      <c r="B10">
        <v>0</v>
      </c>
      <c r="C10">
        <v>659.2069143067305</v>
      </c>
    </row>
    <row r="11" spans="1:3" ht="12.75">
      <c r="A11" t="s">
        <v>366</v>
      </c>
      <c r="B11">
        <v>0</v>
      </c>
      <c r="C11">
        <v>291.4818536750977</v>
      </c>
    </row>
    <row r="12" spans="1:3" ht="12.75">
      <c r="A12" t="s">
        <v>367</v>
      </c>
      <c r="B12">
        <v>0</v>
      </c>
      <c r="C12">
        <v>422.2272042187054</v>
      </c>
    </row>
    <row r="13" spans="1:3" ht="12.75">
      <c r="A13" t="s">
        <v>368</v>
      </c>
      <c r="B13">
        <v>0</v>
      </c>
      <c r="C13">
        <v>148.69782527340016</v>
      </c>
    </row>
    <row r="14" spans="1:3" ht="12.75">
      <c r="A14" t="s">
        <v>369</v>
      </c>
      <c r="B14">
        <v>0</v>
      </c>
      <c r="C14">
        <v>155.26370327248534</v>
      </c>
    </row>
    <row r="15" spans="1:3" ht="12.75">
      <c r="A15" t="s">
        <v>370</v>
      </c>
      <c r="B15">
        <v>0</v>
      </c>
      <c r="C15">
        <v>537.8970189701897</v>
      </c>
    </row>
    <row r="16" spans="1:3" ht="12.75">
      <c r="A16" t="s">
        <v>371</v>
      </c>
      <c r="B16">
        <v>0</v>
      </c>
      <c r="C16">
        <v>485.5751124792667</v>
      </c>
    </row>
    <row r="17" spans="1:3" ht="12.75">
      <c r="A17" t="s">
        <v>372</v>
      </c>
      <c r="B17">
        <v>0</v>
      </c>
      <c r="C17">
        <v>503.7811394788221</v>
      </c>
    </row>
    <row r="18" spans="1:3" ht="12.75">
      <c r="A18" t="s">
        <v>373</v>
      </c>
      <c r="B18">
        <v>0</v>
      </c>
      <c r="C18">
        <v>301.83271094222306</v>
      </c>
    </row>
    <row r="19" spans="1:3" ht="12.75">
      <c r="A19" t="s">
        <v>374</v>
      </c>
      <c r="B19">
        <v>0</v>
      </c>
      <c r="C19">
        <v>285.6771741946628</v>
      </c>
    </row>
    <row r="20" spans="1:3" ht="12.75">
      <c r="A20" t="s">
        <v>375</v>
      </c>
      <c r="B20">
        <v>0</v>
      </c>
      <c r="C20">
        <v>358.5741082995078</v>
      </c>
    </row>
    <row r="21" spans="1:3" ht="12.75">
      <c r="A21" t="s">
        <v>376</v>
      </c>
      <c r="B21">
        <v>0</v>
      </c>
      <c r="C21">
        <v>392.46133172121955</v>
      </c>
    </row>
    <row r="22" spans="1:3" ht="12.75">
      <c r="A22" t="s">
        <v>377</v>
      </c>
      <c r="B22">
        <v>0</v>
      </c>
      <c r="C22">
        <v>374.72964504706806</v>
      </c>
    </row>
    <row r="23" spans="1:3" ht="12.75">
      <c r="A23" t="s">
        <v>378</v>
      </c>
      <c r="B23">
        <v>0</v>
      </c>
      <c r="C23">
        <v>671.1996146203408</v>
      </c>
    </row>
    <row r="24" spans="1:3" ht="12.75">
      <c r="A24" t="s">
        <v>379</v>
      </c>
      <c r="B24">
        <v>0</v>
      </c>
      <c r="C24">
        <v>551.5042466083326</v>
      </c>
    </row>
    <row r="25" spans="1:3" ht="12.75">
      <c r="A25" t="s">
        <v>380</v>
      </c>
      <c r="B25">
        <v>0</v>
      </c>
      <c r="C25">
        <v>214.76828939772946</v>
      </c>
    </row>
    <row r="26" spans="1:3" ht="12.75">
      <c r="A26" t="s">
        <v>381</v>
      </c>
      <c r="B26">
        <v>0</v>
      </c>
      <c r="C26">
        <v>187.78363341488222</v>
      </c>
    </row>
    <row r="27" spans="1:3" ht="12.75">
      <c r="A27" t="s">
        <v>382</v>
      </c>
      <c r="B27">
        <v>0</v>
      </c>
      <c r="C27">
        <v>276.13065779708074</v>
      </c>
    </row>
    <row r="28" spans="1:3" ht="12.75">
      <c r="A28" t="s">
        <v>383</v>
      </c>
      <c r="B28">
        <v>0</v>
      </c>
      <c r="C28">
        <v>1603.4949831449535</v>
      </c>
    </row>
    <row r="29" spans="1:3" ht="12.75">
      <c r="A29" t="s">
        <v>384</v>
      </c>
      <c r="B29">
        <v>0</v>
      </c>
      <c r="C29">
        <v>1410.090314738064</v>
      </c>
    </row>
    <row r="30" spans="1:3" ht="12.75">
      <c r="A30" t="s">
        <v>385</v>
      </c>
      <c r="B30">
        <v>0</v>
      </c>
      <c r="C30">
        <v>1389.374750063652</v>
      </c>
    </row>
    <row r="31" spans="1:3" ht="12.75">
      <c r="A31" t="s">
        <v>386</v>
      </c>
      <c r="B31">
        <v>0</v>
      </c>
      <c r="C31">
        <v>828.6551982049363</v>
      </c>
    </row>
    <row r="32" spans="1:3" ht="12.75">
      <c r="A32" t="s">
        <v>387</v>
      </c>
      <c r="B32">
        <v>0</v>
      </c>
      <c r="C32">
        <v>787.2224382946895</v>
      </c>
    </row>
    <row r="33" spans="1:3" ht="12.75">
      <c r="A33" t="s">
        <v>388</v>
      </c>
      <c r="B33">
        <v>0</v>
      </c>
      <c r="C33">
        <v>955.6896035901269</v>
      </c>
    </row>
    <row r="34" spans="1:3" ht="12.75">
      <c r="A34" t="s">
        <v>389</v>
      </c>
      <c r="B34">
        <v>0</v>
      </c>
      <c r="C34">
        <v>1011.5847419596108</v>
      </c>
    </row>
    <row r="35" spans="1:3" ht="12.75">
      <c r="A35" t="s">
        <v>390</v>
      </c>
      <c r="B35">
        <v>0</v>
      </c>
      <c r="C35">
        <v>928.3283470456244</v>
      </c>
    </row>
    <row r="36" spans="1:3" ht="12.75">
      <c r="A36" t="s">
        <v>391</v>
      </c>
      <c r="B36">
        <v>0</v>
      </c>
      <c r="C36">
        <v>1687.1564545788895</v>
      </c>
    </row>
    <row r="37" spans="1:3" ht="12.75">
      <c r="A37" t="s">
        <v>392</v>
      </c>
      <c r="B37">
        <v>0</v>
      </c>
      <c r="C37">
        <v>768.0189441520965</v>
      </c>
    </row>
    <row r="38" spans="1:3" ht="12.75">
      <c r="A38" t="s">
        <v>393</v>
      </c>
      <c r="B38">
        <v>0</v>
      </c>
      <c r="C38">
        <v>1093.671812416537</v>
      </c>
    </row>
    <row r="39" spans="1:3" ht="12.75">
      <c r="A39" t="s">
        <v>394</v>
      </c>
      <c r="B39">
        <v>0</v>
      </c>
      <c r="C39">
        <v>373.48258971267</v>
      </c>
    </row>
    <row r="40" spans="1:3" ht="12.75">
      <c r="A40" t="s">
        <v>395</v>
      </c>
      <c r="B40">
        <v>0</v>
      </c>
      <c r="C40">
        <v>399.7461017090108</v>
      </c>
    </row>
    <row r="41" spans="1:3" ht="12.75">
      <c r="A41" t="s">
        <v>396</v>
      </c>
      <c r="B41">
        <v>0</v>
      </c>
      <c r="C41">
        <v>1525.3677298311447</v>
      </c>
    </row>
    <row r="42" spans="1:3" ht="12.75">
      <c r="A42" t="s">
        <v>397</v>
      </c>
      <c r="B42">
        <v>0</v>
      </c>
      <c r="C42">
        <v>1338.2689310314004</v>
      </c>
    </row>
    <row r="43" spans="1:3" ht="12.75">
      <c r="A43" t="s">
        <v>398</v>
      </c>
      <c r="B43">
        <v>0</v>
      </c>
      <c r="C43">
        <v>1336.2880360408774</v>
      </c>
    </row>
    <row r="44" spans="1:3" ht="12.75">
      <c r="A44" t="s">
        <v>399</v>
      </c>
      <c r="B44">
        <v>0</v>
      </c>
      <c r="C44">
        <v>815.6575870109683</v>
      </c>
    </row>
    <row r="45" spans="1:3" ht="12.75">
      <c r="A45" t="s">
        <v>400</v>
      </c>
      <c r="B45">
        <v>0</v>
      </c>
      <c r="C45">
        <v>795.56167544693</v>
      </c>
    </row>
    <row r="46" spans="1:3" ht="12.75">
      <c r="A46" t="s">
        <v>401</v>
      </c>
      <c r="B46">
        <v>0</v>
      </c>
      <c r="C46">
        <v>991.7923413075398</v>
      </c>
    </row>
    <row r="47" spans="1:3" ht="12.75">
      <c r="A47" t="s">
        <v>402</v>
      </c>
      <c r="B47">
        <v>0</v>
      </c>
      <c r="C47">
        <v>1046.1695137749377</v>
      </c>
    </row>
    <row r="48" spans="1:3" ht="12.75">
      <c r="A48" t="s">
        <v>403</v>
      </c>
      <c r="B48">
        <v>0</v>
      </c>
      <c r="C48">
        <v>961.4514552206583</v>
      </c>
    </row>
    <row r="49" spans="1:3" ht="12.75">
      <c r="A49" t="s">
        <v>404</v>
      </c>
      <c r="B49">
        <v>0</v>
      </c>
      <c r="C49">
        <v>1723.2104052507977</v>
      </c>
    </row>
    <row r="50" spans="1:3" ht="12.75">
      <c r="A50" t="s">
        <v>405</v>
      </c>
      <c r="B50">
        <v>0</v>
      </c>
      <c r="C50">
        <v>1451.3269647587701</v>
      </c>
    </row>
    <row r="51" spans="1:3" ht="12.75">
      <c r="A51" t="s">
        <v>406</v>
      </c>
      <c r="B51">
        <v>0</v>
      </c>
      <c r="C51">
        <v>540.4324253003106</v>
      </c>
    </row>
    <row r="52" spans="1:3" ht="12.75">
      <c r="A52" t="s">
        <v>407</v>
      </c>
      <c r="B52">
        <v>0</v>
      </c>
      <c r="C52">
        <v>472.04665328898545</v>
      </c>
    </row>
    <row r="53" spans="1:3" ht="12.75">
      <c r="A53" t="s">
        <v>408</v>
      </c>
      <c r="B53">
        <v>0</v>
      </c>
      <c r="C53">
        <v>729.6946700019242</v>
      </c>
    </row>
    <row r="54" spans="1:3" ht="12.75">
      <c r="A54" t="s">
        <v>409</v>
      </c>
      <c r="B54">
        <v>0</v>
      </c>
      <c r="C54">
        <v>1192.1084671822327</v>
      </c>
    </row>
    <row r="55" spans="1:3" ht="12.75">
      <c r="A55" t="s">
        <v>410</v>
      </c>
      <c r="B55">
        <v>0</v>
      </c>
      <c r="C55">
        <v>1048.1906170242855</v>
      </c>
    </row>
    <row r="56" spans="1:3" ht="12.75">
      <c r="A56" t="s">
        <v>411</v>
      </c>
      <c r="B56">
        <v>0</v>
      </c>
      <c r="C56">
        <v>1130.324787697533</v>
      </c>
    </row>
    <row r="57" spans="1:3" ht="12.75">
      <c r="A57" t="s">
        <v>412</v>
      </c>
      <c r="B57">
        <v>0</v>
      </c>
      <c r="C57">
        <v>673.8686611817501</v>
      </c>
    </row>
    <row r="58" spans="1:3" ht="12.75">
      <c r="A58" t="s">
        <v>413</v>
      </c>
      <c r="B58">
        <v>0</v>
      </c>
      <c r="C58">
        <v>592.1757666417351</v>
      </c>
    </row>
    <row r="59" spans="1:3" ht="12.75">
      <c r="A59" t="s">
        <v>414</v>
      </c>
      <c r="B59">
        <v>0</v>
      </c>
      <c r="C59">
        <v>717.6466716529542</v>
      </c>
    </row>
    <row r="60" spans="1:3" ht="12.75">
      <c r="A60" t="s">
        <v>415</v>
      </c>
      <c r="B60">
        <v>0</v>
      </c>
      <c r="C60">
        <v>750.4801795063573</v>
      </c>
    </row>
    <row r="61" spans="1:3" ht="12.75">
      <c r="A61" t="s">
        <v>416</v>
      </c>
      <c r="B61">
        <v>0</v>
      </c>
      <c r="C61">
        <v>693.4124158563948</v>
      </c>
    </row>
    <row r="62" spans="1:3" ht="12.75">
      <c r="A62" t="s">
        <v>417</v>
      </c>
      <c r="B62">
        <v>0</v>
      </c>
      <c r="C62">
        <v>1254.042809856565</v>
      </c>
    </row>
    <row r="63" spans="1:3" ht="12.75">
      <c r="A63" t="s">
        <v>418</v>
      </c>
      <c r="B63">
        <v>0</v>
      </c>
      <c r="C63">
        <v>578.1983364454253</v>
      </c>
    </row>
    <row r="64" spans="1:3" ht="12.75">
      <c r="A64" t="s">
        <v>419</v>
      </c>
      <c r="B64">
        <v>0</v>
      </c>
      <c r="C64">
        <v>805.7497214434297</v>
      </c>
    </row>
    <row r="65" spans="1:3" ht="12.75">
      <c r="A65" t="s">
        <v>420</v>
      </c>
      <c r="B65">
        <v>0</v>
      </c>
      <c r="C65">
        <v>278.08424466713797</v>
      </c>
    </row>
    <row r="66" spans="1:3" ht="12.75">
      <c r="A66" t="s">
        <v>421</v>
      </c>
      <c r="B66">
        <v>0</v>
      </c>
      <c r="C66">
        <v>310.52740654497075</v>
      </c>
    </row>
    <row r="67" spans="1:3" ht="12.75">
      <c r="A67" t="s">
        <v>422</v>
      </c>
      <c r="B67">
        <v>0</v>
      </c>
      <c r="C67">
        <v>1144.2247237856996</v>
      </c>
    </row>
    <row r="68" spans="1:3" ht="12.75">
      <c r="A68" t="s">
        <v>423</v>
      </c>
      <c r="B68">
        <v>0</v>
      </c>
      <c r="C68">
        <v>1000.8827557684989</v>
      </c>
    </row>
    <row r="69" spans="1:3" ht="12.75">
      <c r="A69" t="s">
        <v>424</v>
      </c>
      <c r="B69">
        <v>0</v>
      </c>
      <c r="C69">
        <v>1048.6475874340597</v>
      </c>
    </row>
    <row r="70" spans="1:3" ht="12.75">
      <c r="A70" t="s">
        <v>425</v>
      </c>
      <c r="B70">
        <v>0</v>
      </c>
      <c r="C70">
        <v>641.493020122636</v>
      </c>
    </row>
    <row r="71" spans="1:3" ht="12.75">
      <c r="A71" t="s">
        <v>426</v>
      </c>
      <c r="B71">
        <v>0</v>
      </c>
      <c r="C71">
        <v>605.2415718110374</v>
      </c>
    </row>
    <row r="72" spans="1:3" ht="12.75">
      <c r="A72" t="s">
        <v>427</v>
      </c>
      <c r="B72">
        <v>0</v>
      </c>
      <c r="C72">
        <v>745.9129527593059</v>
      </c>
    </row>
    <row r="73" spans="1:3" ht="12.75">
      <c r="A73" t="s">
        <v>428</v>
      </c>
      <c r="B73">
        <v>0</v>
      </c>
      <c r="C73">
        <v>769.9492391398223</v>
      </c>
    </row>
    <row r="74" spans="1:3" ht="12.75">
      <c r="A74" t="s">
        <v>429</v>
      </c>
      <c r="B74">
        <v>0</v>
      </c>
      <c r="C74">
        <v>709.6615044477072</v>
      </c>
    </row>
    <row r="75" spans="1:3" ht="12.75">
      <c r="A75" t="s">
        <v>430</v>
      </c>
      <c r="B75">
        <v>0</v>
      </c>
      <c r="C75">
        <v>1273.4867465526586</v>
      </c>
    </row>
    <row r="76" spans="1:3" ht="12.75">
      <c r="A76" t="s">
        <v>431</v>
      </c>
      <c r="B76">
        <v>0</v>
      </c>
      <c r="C76">
        <v>1067.619972706109</v>
      </c>
    </row>
    <row r="77" spans="1:3" ht="12.75">
      <c r="A77" t="s">
        <v>432</v>
      </c>
      <c r="B77">
        <v>0</v>
      </c>
      <c r="C77">
        <v>403.6608812776602</v>
      </c>
    </row>
    <row r="78" spans="1:3" ht="12.75">
      <c r="A78" t="s">
        <v>433</v>
      </c>
      <c r="B78">
        <v>0</v>
      </c>
      <c r="C78">
        <v>348.21295802523434</v>
      </c>
    </row>
    <row r="79" spans="1:3" ht="12.75">
      <c r="A79" t="s">
        <v>434</v>
      </c>
      <c r="B79">
        <v>0</v>
      </c>
      <c r="C79">
        <v>552.2613155941614</v>
      </c>
    </row>
    <row r="80" spans="1:3" ht="12.75">
      <c r="A80" t="s">
        <v>435</v>
      </c>
      <c r="B80">
        <v>0</v>
      </c>
      <c r="C80">
        <v>998.1181043029942</v>
      </c>
    </row>
    <row r="81" spans="1:3" ht="12.75">
      <c r="A81" t="s">
        <v>436</v>
      </c>
      <c r="B81">
        <v>0</v>
      </c>
      <c r="C81">
        <v>887.344403387023</v>
      </c>
    </row>
    <row r="82" spans="1:3" ht="12.75">
      <c r="A82" t="s">
        <v>437</v>
      </c>
      <c r="B82">
        <v>0</v>
      </c>
      <c r="C82">
        <v>879.5596892008223</v>
      </c>
    </row>
    <row r="83" spans="1:3" ht="12.75">
      <c r="A83" t="s">
        <v>438</v>
      </c>
      <c r="B83">
        <v>0</v>
      </c>
      <c r="C83">
        <v>515.9551234106207</v>
      </c>
    </row>
    <row r="84" spans="1:3" ht="12.75">
      <c r="A84" t="s">
        <v>439</v>
      </c>
      <c r="B84">
        <v>0</v>
      </c>
      <c r="C84">
        <v>501.88362004487647</v>
      </c>
    </row>
    <row r="85" spans="1:3" ht="12.75">
      <c r="A85" t="s">
        <v>440</v>
      </c>
      <c r="B85">
        <v>0</v>
      </c>
      <c r="C85">
        <v>630.0906507105458</v>
      </c>
    </row>
    <row r="86" spans="1:3" ht="12.75">
      <c r="A86" t="s">
        <v>441</v>
      </c>
      <c r="B86">
        <v>0</v>
      </c>
      <c r="C86">
        <v>667.6146596858638</v>
      </c>
    </row>
    <row r="87" spans="1:3" ht="12.75">
      <c r="A87" t="s">
        <v>442</v>
      </c>
      <c r="B87">
        <v>0</v>
      </c>
      <c r="C87">
        <v>598.4297681376214</v>
      </c>
    </row>
    <row r="88" spans="1:3" ht="12.75">
      <c r="A88" t="s">
        <v>443</v>
      </c>
      <c r="B88">
        <v>0</v>
      </c>
      <c r="C88">
        <v>1097.8834865759472</v>
      </c>
    </row>
    <row r="89" spans="1:3" ht="12.75">
      <c r="A89" t="s">
        <v>444</v>
      </c>
      <c r="B89">
        <v>0</v>
      </c>
      <c r="C89">
        <v>528.9561704294688</v>
      </c>
    </row>
    <row r="90" spans="1:3" ht="12.75">
      <c r="A90" t="s">
        <v>445</v>
      </c>
      <c r="B90">
        <v>0</v>
      </c>
      <c r="C90">
        <v>707.1030147489503</v>
      </c>
    </row>
    <row r="91" spans="1:3" ht="12.75">
      <c r="A91" t="s">
        <v>446</v>
      </c>
      <c r="B91">
        <v>0</v>
      </c>
      <c r="C91">
        <v>249.11713584764442</v>
      </c>
    </row>
    <row r="92" spans="1:3" ht="12.75">
      <c r="A92" t="s">
        <v>447</v>
      </c>
      <c r="B92">
        <v>0</v>
      </c>
      <c r="C92">
        <v>281.5602977254772</v>
      </c>
    </row>
    <row r="93" spans="1:3" ht="12.75">
      <c r="A93" t="s">
        <v>448</v>
      </c>
      <c r="B93">
        <v>0</v>
      </c>
      <c r="C93">
        <v>950.8682509902023</v>
      </c>
    </row>
    <row r="94" spans="1:3" ht="12.75">
      <c r="A94" t="s">
        <v>449</v>
      </c>
      <c r="B94">
        <v>0</v>
      </c>
      <c r="C94">
        <v>837.7369591944131</v>
      </c>
    </row>
    <row r="95" spans="1:3" ht="12.75">
      <c r="A95" t="s">
        <v>450</v>
      </c>
      <c r="B95">
        <v>0</v>
      </c>
      <c r="C95">
        <v>832.3468978003684</v>
      </c>
    </row>
    <row r="96" spans="1:3" ht="12.75">
      <c r="A96" t="s">
        <v>451</v>
      </c>
      <c r="B96">
        <v>0</v>
      </c>
      <c r="C96">
        <v>511.0666136972106</v>
      </c>
    </row>
    <row r="97" spans="1:3" ht="12.75">
      <c r="A97" t="s">
        <v>452</v>
      </c>
      <c r="B97">
        <v>0</v>
      </c>
      <c r="C97">
        <v>516.1891009586321</v>
      </c>
    </row>
    <row r="98" spans="1:3" ht="12.75">
      <c r="A98" t="s">
        <v>453</v>
      </c>
      <c r="B98">
        <v>0</v>
      </c>
      <c r="C98">
        <v>648.1916573106488</v>
      </c>
    </row>
    <row r="99" spans="1:3" ht="12.75">
      <c r="A99" t="s">
        <v>454</v>
      </c>
      <c r="B99">
        <v>0</v>
      </c>
      <c r="C99">
        <v>676.5623559892911</v>
      </c>
    </row>
    <row r="100" spans="1:3" ht="12.75">
      <c r="A100" t="s">
        <v>455</v>
      </c>
      <c r="B100">
        <v>0</v>
      </c>
      <c r="C100">
        <v>610.7580965541067</v>
      </c>
    </row>
    <row r="101" spans="1:3" ht="12.75">
      <c r="A101" t="s">
        <v>456</v>
      </c>
      <c r="B101">
        <v>0</v>
      </c>
      <c r="C101">
        <v>1111.3631601132051</v>
      </c>
    </row>
    <row r="102" spans="1:3" ht="12.75">
      <c r="A102" t="s">
        <v>457</v>
      </c>
      <c r="B102">
        <v>0</v>
      </c>
      <c r="C102">
        <v>947.1399534398329</v>
      </c>
    </row>
    <row r="103" spans="1:3" ht="12.75">
      <c r="A103" t="s">
        <v>458</v>
      </c>
      <c r="B103">
        <v>0</v>
      </c>
      <c r="C103">
        <v>334.1661508012865</v>
      </c>
    </row>
    <row r="104" spans="1:3" ht="12.75">
      <c r="A104" t="s">
        <v>459</v>
      </c>
      <c r="B104">
        <v>0</v>
      </c>
      <c r="C104">
        <v>296.09191016795404</v>
      </c>
    </row>
    <row r="105" spans="1:3" ht="12.75">
      <c r="A105" t="s">
        <v>460</v>
      </c>
      <c r="B105">
        <v>0</v>
      </c>
      <c r="C105">
        <v>467.61081942879133</v>
      </c>
    </row>
    <row r="106" spans="1:3" ht="12.75">
      <c r="A106" t="s">
        <v>461</v>
      </c>
      <c r="B106">
        <v>0</v>
      </c>
      <c r="C106">
        <v>1299.2197104897878</v>
      </c>
    </row>
    <row r="107" spans="1:3" ht="12.75">
      <c r="A107" t="s">
        <v>462</v>
      </c>
      <c r="B107">
        <v>0</v>
      </c>
      <c r="C107">
        <v>1104.5428716675597</v>
      </c>
    </row>
    <row r="108" spans="1:3" ht="12.75">
      <c r="A108" t="s">
        <v>463</v>
      </c>
      <c r="B108">
        <v>0</v>
      </c>
      <c r="C108">
        <v>1056.0391344037055</v>
      </c>
    </row>
    <row r="109" spans="1:3" ht="12.75">
      <c r="A109" t="s">
        <v>464</v>
      </c>
      <c r="B109">
        <v>0</v>
      </c>
      <c r="C109">
        <v>642.5986537023185</v>
      </c>
    </row>
    <row r="110" spans="1:3" ht="12.75">
      <c r="A110" t="s">
        <v>465</v>
      </c>
      <c r="B110">
        <v>0</v>
      </c>
      <c r="C110">
        <v>617.5826477187733</v>
      </c>
    </row>
    <row r="111" spans="1:3" ht="12.75">
      <c r="A111" t="s">
        <v>466</v>
      </c>
      <c r="B111">
        <v>0</v>
      </c>
      <c r="C111">
        <v>766.1151832460731</v>
      </c>
    </row>
    <row r="112" spans="1:3" ht="12.75">
      <c r="A112" t="s">
        <v>467</v>
      </c>
      <c r="B112">
        <v>0</v>
      </c>
      <c r="C112">
        <v>785.268062827225</v>
      </c>
    </row>
    <row r="113" spans="1:3" ht="12.75">
      <c r="A113" t="s">
        <v>468</v>
      </c>
      <c r="B113">
        <v>0</v>
      </c>
      <c r="C113">
        <v>712.5652954375466</v>
      </c>
    </row>
    <row r="114" spans="1:3" ht="12.75">
      <c r="A114" t="s">
        <v>469</v>
      </c>
      <c r="B114">
        <v>0</v>
      </c>
      <c r="C114">
        <v>1305.3012136815007</v>
      </c>
    </row>
    <row r="115" spans="1:3" ht="12.75">
      <c r="A115" t="s">
        <v>470</v>
      </c>
      <c r="B115">
        <v>0</v>
      </c>
      <c r="C115">
        <v>618.7039891359702</v>
      </c>
    </row>
    <row r="116" spans="1:3" ht="12.75">
      <c r="A116" t="s">
        <v>471</v>
      </c>
      <c r="B116">
        <v>0</v>
      </c>
      <c r="C116">
        <v>865.5341216402243</v>
      </c>
    </row>
    <row r="117" spans="1:3" ht="12.75">
      <c r="A117" t="s">
        <v>472</v>
      </c>
      <c r="B117">
        <v>0</v>
      </c>
      <c r="C117">
        <v>303.5753004282922</v>
      </c>
    </row>
    <row r="118" spans="1:3" ht="12.75">
      <c r="A118" t="s">
        <v>473</v>
      </c>
      <c r="B118">
        <v>0</v>
      </c>
      <c r="C118">
        <v>335.2460060709385</v>
      </c>
    </row>
    <row r="119" spans="1:3" ht="12.75">
      <c r="A119" t="s">
        <v>474</v>
      </c>
      <c r="B119">
        <v>0</v>
      </c>
      <c r="C119">
        <v>1244.881488430269</v>
      </c>
    </row>
    <row r="120" spans="1:3" ht="12.75">
      <c r="A120" t="s">
        <v>475</v>
      </c>
      <c r="B120">
        <v>0</v>
      </c>
      <c r="C120">
        <v>1055.0201998131788</v>
      </c>
    </row>
    <row r="121" spans="1:3" ht="12.75">
      <c r="A121" t="s">
        <v>476</v>
      </c>
      <c r="B121">
        <v>0</v>
      </c>
      <c r="C121">
        <v>1005.668324562004</v>
      </c>
    </row>
    <row r="122" spans="1:3" ht="12.75">
      <c r="A122" t="s">
        <v>477</v>
      </c>
      <c r="B122">
        <v>0</v>
      </c>
      <c r="C122">
        <v>648.1916573106488</v>
      </c>
    </row>
    <row r="123" spans="1:3" ht="12.75">
      <c r="A123" t="s">
        <v>478</v>
      </c>
      <c r="B123">
        <v>0</v>
      </c>
      <c r="C123">
        <v>628.0957457466104</v>
      </c>
    </row>
    <row r="124" spans="1:3" ht="12.75">
      <c r="A124" t="s">
        <v>479</v>
      </c>
      <c r="B124">
        <v>0</v>
      </c>
      <c r="C124">
        <v>777.0419138094828</v>
      </c>
    </row>
    <row r="125" spans="1:3" ht="12.75">
      <c r="A125" t="s">
        <v>480</v>
      </c>
      <c r="B125">
        <v>0</v>
      </c>
      <c r="C125">
        <v>802.2603126349428</v>
      </c>
    </row>
    <row r="126" spans="1:3" ht="12.75">
      <c r="A126" t="s">
        <v>481</v>
      </c>
      <c r="B126">
        <v>0</v>
      </c>
      <c r="C126">
        <v>725.4230037136197</v>
      </c>
    </row>
    <row r="127" spans="1:3" ht="12.75">
      <c r="A127" t="s">
        <v>482</v>
      </c>
      <c r="B127">
        <v>0</v>
      </c>
      <c r="C127">
        <v>1323.279002830132</v>
      </c>
    </row>
    <row r="128" spans="1:3" ht="12.75">
      <c r="A128" t="s">
        <v>483</v>
      </c>
      <c r="B128">
        <v>0</v>
      </c>
      <c r="C128">
        <v>1146.747114072409</v>
      </c>
    </row>
    <row r="129" spans="1:3" ht="12.75">
      <c r="A129" t="s">
        <v>484</v>
      </c>
      <c r="B129">
        <v>0</v>
      </c>
      <c r="C129">
        <v>420.295258253388</v>
      </c>
    </row>
    <row r="130" spans="1:3" ht="12.75">
      <c r="A130" t="s">
        <v>485</v>
      </c>
      <c r="B130">
        <v>0</v>
      </c>
      <c r="C130">
        <v>370.39212732620473</v>
      </c>
    </row>
    <row r="131" spans="1:3" ht="12.75">
      <c r="A131" t="s">
        <v>486</v>
      </c>
      <c r="B131">
        <v>0</v>
      </c>
      <c r="C131">
        <v>580.7245828637401</v>
      </c>
    </row>
    <row r="132" spans="1:3" ht="12.75">
      <c r="A132" t="s">
        <v>487</v>
      </c>
      <c r="B132">
        <v>0</v>
      </c>
      <c r="C132">
        <v>1334.5267499504262</v>
      </c>
    </row>
    <row r="133" spans="1:3" ht="12.75">
      <c r="A133" t="s">
        <v>488</v>
      </c>
      <c r="B133">
        <v>0</v>
      </c>
      <c r="C133">
        <v>1117.7961949047437</v>
      </c>
    </row>
    <row r="134" spans="1:3" ht="12.75">
      <c r="A134" t="s">
        <v>489</v>
      </c>
      <c r="B134">
        <v>0</v>
      </c>
      <c r="C134">
        <v>1006.2384297804314</v>
      </c>
    </row>
    <row r="135" spans="1:3" ht="12.75">
      <c r="A135" t="s">
        <v>490</v>
      </c>
      <c r="B135">
        <v>0</v>
      </c>
      <c r="C135">
        <v>667.2237845923707</v>
      </c>
    </row>
    <row r="136" spans="1:3" ht="12.75">
      <c r="A136" t="s">
        <v>491</v>
      </c>
      <c r="B136">
        <v>0</v>
      </c>
      <c r="C136">
        <v>678.5591623036647</v>
      </c>
    </row>
    <row r="137" spans="1:3" ht="12.75">
      <c r="A137" t="s">
        <v>492</v>
      </c>
      <c r="B137">
        <v>0</v>
      </c>
      <c r="C137">
        <v>815.7563201196707</v>
      </c>
    </row>
    <row r="138" spans="1:3" ht="12.75">
      <c r="A138" t="s">
        <v>493</v>
      </c>
      <c r="B138">
        <v>0</v>
      </c>
      <c r="C138">
        <v>854.0620792819743</v>
      </c>
    </row>
    <row r="139" spans="1:3" ht="12.75">
      <c r="A139" t="s">
        <v>494</v>
      </c>
      <c r="B139">
        <v>0</v>
      </c>
      <c r="C139">
        <v>769.2421839940163</v>
      </c>
    </row>
    <row r="140" spans="1:3" ht="12.75">
      <c r="A140" t="s">
        <v>495</v>
      </c>
      <c r="B140">
        <v>0</v>
      </c>
      <c r="C140">
        <v>1385.9636631114379</v>
      </c>
    </row>
    <row r="141" spans="1:3" ht="12.75">
      <c r="A141" t="s">
        <v>496</v>
      </c>
      <c r="B141">
        <v>0</v>
      </c>
      <c r="C141">
        <v>665.960583941606</v>
      </c>
    </row>
    <row r="142" spans="1:3" ht="12.75">
      <c r="A142" t="s">
        <v>497</v>
      </c>
      <c r="B142">
        <v>0</v>
      </c>
      <c r="C142">
        <v>911.0820535061746</v>
      </c>
    </row>
    <row r="143" spans="1:3" ht="12.75">
      <c r="A143" t="s">
        <v>498</v>
      </c>
      <c r="B143">
        <v>0</v>
      </c>
      <c r="C143">
        <v>333.3148654829723</v>
      </c>
    </row>
    <row r="144" spans="1:3" ht="12.75">
      <c r="A144" t="s">
        <v>499</v>
      </c>
      <c r="B144">
        <v>0</v>
      </c>
      <c r="C144">
        <v>381.97960829972146</v>
      </c>
    </row>
    <row r="145" spans="1:3" ht="12.75">
      <c r="A145" t="s">
        <v>500</v>
      </c>
      <c r="B145">
        <v>0</v>
      </c>
      <c r="C145">
        <v>1278.6989785282472</v>
      </c>
    </row>
    <row r="146" spans="1:3" ht="12.75">
      <c r="A146" t="s">
        <v>501</v>
      </c>
      <c r="B146">
        <v>0</v>
      </c>
      <c r="C146">
        <v>1069.1922806286698</v>
      </c>
    </row>
    <row r="147" spans="1:3" ht="12.75">
      <c r="A147" t="s">
        <v>502</v>
      </c>
      <c r="B147">
        <v>0</v>
      </c>
      <c r="C147">
        <v>955.7747408364418</v>
      </c>
    </row>
    <row r="148" spans="1:3" ht="12.75">
      <c r="A148" t="s">
        <v>503</v>
      </c>
      <c r="B148">
        <v>0</v>
      </c>
      <c r="C148">
        <v>670.651793764574</v>
      </c>
    </row>
    <row r="149" spans="1:3" ht="12.75">
      <c r="A149" t="s">
        <v>504</v>
      </c>
      <c r="B149">
        <v>0</v>
      </c>
      <c r="C149">
        <v>701.780754814751</v>
      </c>
    </row>
    <row r="150" spans="1:3" ht="12.75">
      <c r="A150" t="s">
        <v>505</v>
      </c>
      <c r="B150">
        <v>0</v>
      </c>
      <c r="C150">
        <v>838.1177234648935</v>
      </c>
    </row>
    <row r="151" spans="1:3" ht="12.75">
      <c r="A151" t="s">
        <v>506</v>
      </c>
      <c r="B151">
        <v>0</v>
      </c>
      <c r="C151">
        <v>879.0976215562658</v>
      </c>
    </row>
    <row r="152" spans="1:3" ht="12.75">
      <c r="A152" t="s">
        <v>507</v>
      </c>
      <c r="B152">
        <v>0</v>
      </c>
      <c r="C152">
        <v>779.4061386993698</v>
      </c>
    </row>
    <row r="153" spans="1:3" ht="12.75">
      <c r="A153" t="s">
        <v>508</v>
      </c>
      <c r="B153">
        <v>0</v>
      </c>
      <c r="C153">
        <v>1430.0336002890347</v>
      </c>
    </row>
    <row r="154" spans="1:3" ht="12.75">
      <c r="A154" t="s">
        <v>509</v>
      </c>
      <c r="B154">
        <v>0</v>
      </c>
      <c r="C154">
        <v>1231.0433651762062</v>
      </c>
    </row>
    <row r="155" spans="1:3" ht="12.75">
      <c r="A155" t="s">
        <v>510</v>
      </c>
      <c r="B155">
        <v>0</v>
      </c>
      <c r="C155">
        <v>442.47442755435833</v>
      </c>
    </row>
    <row r="156" spans="1:3" ht="12.75">
      <c r="A156" t="s">
        <v>511</v>
      </c>
      <c r="B156">
        <v>0</v>
      </c>
      <c r="C156">
        <v>394.41956073558924</v>
      </c>
    </row>
    <row r="157" spans="1:3" ht="12.75">
      <c r="A157" t="s">
        <v>512</v>
      </c>
      <c r="B157">
        <v>0</v>
      </c>
      <c r="C157">
        <v>640.2386871546771</v>
      </c>
    </row>
    <row r="158" spans="1:3" ht="12.75">
      <c r="A158" t="s">
        <v>513</v>
      </c>
      <c r="B158">
        <v>0</v>
      </c>
      <c r="C158">
        <v>1934.7464207812811</v>
      </c>
    </row>
    <row r="159" spans="1:3" ht="12.75">
      <c r="A159" t="s">
        <v>514</v>
      </c>
      <c r="B159">
        <v>0</v>
      </c>
      <c r="C159">
        <v>1335.3188290361113</v>
      </c>
    </row>
    <row r="160" spans="1:3" ht="12.75">
      <c r="A160" t="s">
        <v>515</v>
      </c>
      <c r="B160">
        <v>0</v>
      </c>
      <c r="C160">
        <v>1456.401916218817</v>
      </c>
    </row>
    <row r="161" spans="1:3" ht="12.75">
      <c r="A161" t="s">
        <v>516</v>
      </c>
      <c r="B161">
        <v>0</v>
      </c>
      <c r="C161">
        <v>1379.3982049364245</v>
      </c>
    </row>
    <row r="162" spans="1:3" ht="12.75">
      <c r="A162" t="s">
        <v>517</v>
      </c>
      <c r="B162">
        <v>0</v>
      </c>
      <c r="C162">
        <v>1492.7519820493637</v>
      </c>
    </row>
    <row r="163" spans="1:3" ht="12.75">
      <c r="A163" t="s">
        <v>518</v>
      </c>
      <c r="B163">
        <v>0</v>
      </c>
      <c r="C163">
        <v>1371.9715781600596</v>
      </c>
    </row>
    <row r="164" spans="1:3" ht="12.75">
      <c r="A164" t="s">
        <v>519</v>
      </c>
      <c r="B164">
        <v>0</v>
      </c>
      <c r="C164">
        <v>1224.2207928197454</v>
      </c>
    </row>
    <row r="165" spans="1:3" ht="12.75">
      <c r="A165" t="s">
        <v>520</v>
      </c>
      <c r="B165">
        <v>0</v>
      </c>
      <c r="C165">
        <v>968.9793567688854</v>
      </c>
    </row>
    <row r="166" spans="1:3" ht="12.75">
      <c r="A166" t="s">
        <v>521</v>
      </c>
      <c r="B166">
        <v>0</v>
      </c>
      <c r="C166">
        <v>1469.4075763148217</v>
      </c>
    </row>
    <row r="167" spans="1:3" ht="12.75">
      <c r="A167" t="s">
        <v>522</v>
      </c>
      <c r="B167">
        <v>0</v>
      </c>
      <c r="C167">
        <v>571.4473943303345</v>
      </c>
    </row>
    <row r="168" spans="1:3" ht="12.75">
      <c r="A168" t="s">
        <v>523</v>
      </c>
      <c r="B168">
        <v>0</v>
      </c>
      <c r="C168">
        <v>825.9751031764006</v>
      </c>
    </row>
    <row r="169" spans="1:3" ht="12.75">
      <c r="A169" t="s">
        <v>524</v>
      </c>
      <c r="B169">
        <v>0</v>
      </c>
      <c r="C169">
        <v>300.87170360513954</v>
      </c>
    </row>
    <row r="170" spans="1:3" ht="12.75">
      <c r="A170" t="s">
        <v>525</v>
      </c>
      <c r="B170">
        <v>0</v>
      </c>
      <c r="C170">
        <v>353.78495571541436</v>
      </c>
    </row>
    <row r="171" spans="1:3" ht="12.75">
      <c r="A171" t="s">
        <v>526</v>
      </c>
      <c r="B171">
        <v>0</v>
      </c>
      <c r="C171">
        <v>1866.3276005836985</v>
      </c>
    </row>
    <row r="172" spans="1:3" ht="12.75">
      <c r="A172" t="s">
        <v>527</v>
      </c>
      <c r="B172">
        <v>0</v>
      </c>
      <c r="C172">
        <v>1279.3741973234846</v>
      </c>
    </row>
    <row r="173" spans="1:3" ht="12.75">
      <c r="A173" t="s">
        <v>528</v>
      </c>
      <c r="B173">
        <v>0</v>
      </c>
      <c r="C173">
        <v>1469.0910629880868</v>
      </c>
    </row>
    <row r="174" spans="1:3" ht="12.75">
      <c r="A174" t="s">
        <v>529</v>
      </c>
      <c r="B174">
        <v>0</v>
      </c>
      <c r="C174">
        <v>1473.7001813628124</v>
      </c>
    </row>
    <row r="175" spans="1:3" ht="12.75">
      <c r="A175" t="s">
        <v>530</v>
      </c>
      <c r="B175">
        <v>0</v>
      </c>
      <c r="C175">
        <v>1385.435785473703</v>
      </c>
    </row>
    <row r="176" spans="1:3" ht="12.75">
      <c r="A176" t="s">
        <v>531</v>
      </c>
      <c r="B176">
        <v>0</v>
      </c>
      <c r="C176">
        <v>1265.2543535711206</v>
      </c>
    </row>
    <row r="177" spans="1:3" ht="12.75">
      <c r="A177" t="s">
        <v>532</v>
      </c>
      <c r="B177">
        <v>0</v>
      </c>
      <c r="C177">
        <v>1190.3872320580363</v>
      </c>
    </row>
    <row r="178" spans="1:3" ht="12.75">
      <c r="A178" t="s">
        <v>533</v>
      </c>
      <c r="B178">
        <v>0</v>
      </c>
      <c r="C178">
        <v>992.1863787891876</v>
      </c>
    </row>
    <row r="179" spans="1:3" ht="12.75">
      <c r="A179" t="s">
        <v>534</v>
      </c>
      <c r="B179">
        <v>0</v>
      </c>
      <c r="C179">
        <v>1565.0701993135424</v>
      </c>
    </row>
    <row r="180" spans="1:3" ht="12.75">
      <c r="A180" t="s">
        <v>535</v>
      </c>
      <c r="B180">
        <v>0</v>
      </c>
      <c r="C180">
        <v>1140.7827566829894</v>
      </c>
    </row>
    <row r="181" spans="1:3" ht="12.75">
      <c r="A181" t="s">
        <v>536</v>
      </c>
      <c r="B181">
        <v>0</v>
      </c>
      <c r="C181">
        <v>419.5559526100223</v>
      </c>
    </row>
    <row r="182" spans="1:3" ht="12.75">
      <c r="A182" t="s">
        <v>537</v>
      </c>
      <c r="B182">
        <v>0</v>
      </c>
      <c r="C182">
        <v>370.39212732620473</v>
      </c>
    </row>
    <row r="183" spans="1:3" ht="12.75">
      <c r="A183" t="s">
        <v>538</v>
      </c>
      <c r="B183">
        <v>0</v>
      </c>
      <c r="C183">
        <v>598.0982654828335</v>
      </c>
    </row>
    <row r="184" spans="1:3" ht="12.75">
      <c r="A184" t="s">
        <v>539</v>
      </c>
      <c r="B184">
        <v>0</v>
      </c>
      <c r="C184">
        <v>1953.3917112829663</v>
      </c>
    </row>
    <row r="185" spans="1:3" ht="12.75">
      <c r="A185" t="s">
        <v>540</v>
      </c>
      <c r="B185">
        <v>0</v>
      </c>
      <c r="C185">
        <v>1676.137040338396</v>
      </c>
    </row>
    <row r="186" spans="1:3" ht="12.75">
      <c r="A186" t="s">
        <v>541</v>
      </c>
      <c r="B186">
        <v>0</v>
      </c>
      <c r="C186">
        <v>1513.8154537680184</v>
      </c>
    </row>
    <row r="187" spans="1:3" ht="12.75">
      <c r="A187" t="s">
        <v>542</v>
      </c>
      <c r="B187">
        <v>0</v>
      </c>
      <c r="C187">
        <v>979.5329842931934</v>
      </c>
    </row>
    <row r="188" spans="1:3" ht="12.75">
      <c r="A188" t="s">
        <v>543</v>
      </c>
      <c r="B188">
        <v>0</v>
      </c>
      <c r="C188">
        <v>983.8326103216152</v>
      </c>
    </row>
    <row r="189" spans="1:3" ht="12.75">
      <c r="A189" t="s">
        <v>544</v>
      </c>
      <c r="B189">
        <v>0</v>
      </c>
      <c r="C189">
        <v>1172.6252804786834</v>
      </c>
    </row>
    <row r="190" spans="1:3" ht="12.75">
      <c r="A190" t="s">
        <v>545</v>
      </c>
      <c r="B190">
        <v>0</v>
      </c>
      <c r="C190">
        <v>1276.5980553477934</v>
      </c>
    </row>
    <row r="191" spans="1:3" ht="12.75">
      <c r="A191" t="s">
        <v>546</v>
      </c>
      <c r="B191">
        <v>0</v>
      </c>
      <c r="C191">
        <v>1149.5636499626025</v>
      </c>
    </row>
    <row r="192" spans="1:3" ht="12.75">
      <c r="A192" t="s">
        <v>547</v>
      </c>
      <c r="B192">
        <v>0</v>
      </c>
      <c r="C192">
        <v>2032.4553144538434</v>
      </c>
    </row>
    <row r="193" spans="1:3" ht="12.75">
      <c r="A193" t="s">
        <v>548</v>
      </c>
      <c r="B193">
        <v>0</v>
      </c>
      <c r="C193">
        <v>952.2799524698695</v>
      </c>
    </row>
    <row r="194" spans="1:3" ht="12.75">
      <c r="A194" t="s">
        <v>549</v>
      </c>
      <c r="B194">
        <v>0</v>
      </c>
      <c r="C194">
        <v>1282.511751716328</v>
      </c>
    </row>
    <row r="195" spans="1:3" ht="12.75">
      <c r="A195" t="s">
        <v>550</v>
      </c>
      <c r="B195">
        <v>0</v>
      </c>
      <c r="C195">
        <v>470.42584722857504</v>
      </c>
    </row>
    <row r="196" spans="1:3" ht="12.75">
      <c r="A196" t="s">
        <v>551</v>
      </c>
      <c r="B196">
        <v>0</v>
      </c>
      <c r="C196">
        <v>564.6655079213273</v>
      </c>
    </row>
    <row r="197" spans="1:3" ht="12.75">
      <c r="A197" t="s">
        <v>552</v>
      </c>
      <c r="B197">
        <v>0</v>
      </c>
      <c r="C197">
        <v>1863.9404836356057</v>
      </c>
    </row>
    <row r="198" spans="1:3" ht="12.75">
      <c r="A198" t="s">
        <v>553</v>
      </c>
      <c r="B198">
        <v>0</v>
      </c>
      <c r="C198">
        <v>1574.0553365607911</v>
      </c>
    </row>
    <row r="199" spans="1:3" ht="12.75">
      <c r="A199" t="s">
        <v>554</v>
      </c>
      <c r="B199">
        <v>0</v>
      </c>
      <c r="C199">
        <v>1427.055630686012</v>
      </c>
    </row>
    <row r="200" spans="1:3" ht="12.75">
      <c r="A200" t="s">
        <v>555</v>
      </c>
      <c r="B200">
        <v>0</v>
      </c>
      <c r="C200">
        <v>975.2427670783318</v>
      </c>
    </row>
    <row r="201" spans="1:3" ht="12.75">
      <c r="A201" t="s">
        <v>556</v>
      </c>
      <c r="B201">
        <v>0</v>
      </c>
      <c r="C201">
        <v>1022.921302357717</v>
      </c>
    </row>
    <row r="202" spans="1:3" ht="12.75">
      <c r="A202" t="s">
        <v>557</v>
      </c>
      <c r="B202">
        <v>0</v>
      </c>
      <c r="C202">
        <v>1238.4598048190694</v>
      </c>
    </row>
    <row r="203" spans="1:3" ht="12.75">
      <c r="A203" t="s">
        <v>558</v>
      </c>
      <c r="B203">
        <v>0</v>
      </c>
      <c r="C203">
        <v>1316.8732636669833</v>
      </c>
    </row>
    <row r="204" spans="1:3" ht="12.75">
      <c r="A204" t="s">
        <v>559</v>
      </c>
      <c r="B204">
        <v>0</v>
      </c>
      <c r="C204">
        <v>1173.4436203471805</v>
      </c>
    </row>
    <row r="205" spans="1:3" ht="12.75">
      <c r="A205" t="s">
        <v>560</v>
      </c>
      <c r="B205">
        <v>0</v>
      </c>
      <c r="C205">
        <v>2088.884735352562</v>
      </c>
    </row>
    <row r="206" spans="1:3" ht="12.75">
      <c r="A206" t="s">
        <v>561</v>
      </c>
      <c r="B206">
        <v>0</v>
      </c>
      <c r="C206">
        <v>1756.7020630970535</v>
      </c>
    </row>
    <row r="207" spans="1:3" ht="12.75">
      <c r="A207" t="s">
        <v>562</v>
      </c>
      <c r="B207">
        <v>0</v>
      </c>
      <c r="C207">
        <v>633.9545891860688</v>
      </c>
    </row>
    <row r="208" spans="1:3" ht="12.75">
      <c r="A208" t="s">
        <v>563</v>
      </c>
      <c r="B208">
        <v>0</v>
      </c>
      <c r="C208">
        <v>573.3315264300833</v>
      </c>
    </row>
    <row r="209" spans="1:3" ht="12.75">
      <c r="A209" t="s">
        <v>564</v>
      </c>
      <c r="B209">
        <v>0</v>
      </c>
      <c r="C209">
        <v>979.5799774595234</v>
      </c>
    </row>
    <row r="210" spans="1:3" ht="12.75">
      <c r="A210" t="s">
        <v>565</v>
      </c>
      <c r="B210">
        <v>0</v>
      </c>
      <c r="C210">
        <v>1111.5766805472933</v>
      </c>
    </row>
    <row r="211" spans="1:3" ht="12.75">
      <c r="A211" t="s">
        <v>566</v>
      </c>
      <c r="B211">
        <v>0</v>
      </c>
      <c r="C211">
        <v>1012.1989746331278</v>
      </c>
    </row>
    <row r="212" spans="1:3" ht="12.75">
      <c r="A212" t="s">
        <v>567</v>
      </c>
      <c r="B212">
        <v>0</v>
      </c>
      <c r="C212">
        <v>975.8219120821253</v>
      </c>
    </row>
    <row r="213" spans="1:3" ht="12.75">
      <c r="A213" t="s">
        <v>568</v>
      </c>
      <c r="B213">
        <v>0</v>
      </c>
      <c r="C213">
        <v>592.9575168287208</v>
      </c>
    </row>
    <row r="214" spans="1:3" ht="12.75">
      <c r="A214" t="s">
        <v>569</v>
      </c>
      <c r="B214">
        <v>0</v>
      </c>
      <c r="C214">
        <v>559.7331338818248</v>
      </c>
    </row>
    <row r="215" spans="1:3" ht="12.75">
      <c r="A215" t="s">
        <v>570</v>
      </c>
      <c r="B215">
        <v>0</v>
      </c>
      <c r="C215">
        <v>685.9857890800298</v>
      </c>
    </row>
    <row r="216" spans="1:3" ht="12.75">
      <c r="A216" t="s">
        <v>571</v>
      </c>
      <c r="B216">
        <v>0</v>
      </c>
      <c r="C216">
        <v>747.7440538519071</v>
      </c>
    </row>
    <row r="217" spans="1:3" ht="12.75">
      <c r="A217" t="s">
        <v>572</v>
      </c>
      <c r="B217">
        <v>0</v>
      </c>
      <c r="C217">
        <v>680.5135377711292</v>
      </c>
    </row>
    <row r="218" spans="1:3" ht="12.75">
      <c r="A218" t="s">
        <v>573</v>
      </c>
      <c r="B218">
        <v>0</v>
      </c>
      <c r="C218">
        <v>1294.5727105553513</v>
      </c>
    </row>
    <row r="219" spans="1:3" ht="12.75">
      <c r="A219" t="s">
        <v>574</v>
      </c>
      <c r="B219">
        <v>0</v>
      </c>
      <c r="C219">
        <v>658.0182991003226</v>
      </c>
    </row>
    <row r="220" spans="1:3" ht="12.75">
      <c r="A220" t="s">
        <v>575</v>
      </c>
      <c r="B220">
        <v>0</v>
      </c>
      <c r="C220">
        <v>906.5888357131776</v>
      </c>
    </row>
    <row r="221" spans="1:3" ht="12.75">
      <c r="A221" t="s">
        <v>576</v>
      </c>
      <c r="B221">
        <v>0</v>
      </c>
      <c r="C221">
        <v>336.40469042371825</v>
      </c>
    </row>
    <row r="222" spans="1:3" ht="12.75">
      <c r="A222" t="s">
        <v>577</v>
      </c>
      <c r="B222">
        <v>0</v>
      </c>
      <c r="C222">
        <v>407.4706640608758</v>
      </c>
    </row>
    <row r="223" spans="1:3" ht="12.75">
      <c r="A223" t="s">
        <v>578</v>
      </c>
      <c r="B223">
        <v>0</v>
      </c>
      <c r="C223">
        <v>1066.6434229726915</v>
      </c>
    </row>
    <row r="224" spans="1:3" ht="12.75">
      <c r="A224" t="s">
        <v>579</v>
      </c>
      <c r="B224">
        <v>0</v>
      </c>
      <c r="C224">
        <v>958.8730114768919</v>
      </c>
    </row>
    <row r="225" spans="1:3" ht="12.75">
      <c r="A225" t="s">
        <v>580</v>
      </c>
      <c r="B225">
        <v>0</v>
      </c>
      <c r="C225">
        <v>882.9907498531296</v>
      </c>
    </row>
    <row r="226" spans="1:3" ht="12.75">
      <c r="A226" t="s">
        <v>581</v>
      </c>
      <c r="B226">
        <v>0</v>
      </c>
      <c r="C226">
        <v>549.682286898696</v>
      </c>
    </row>
    <row r="227" spans="1:3" ht="12.75">
      <c r="A227" t="s">
        <v>582</v>
      </c>
      <c r="B227">
        <v>0</v>
      </c>
      <c r="C227">
        <v>571.3543483893257</v>
      </c>
    </row>
    <row r="228" spans="1:3" ht="12.75">
      <c r="A228" t="s">
        <v>583</v>
      </c>
      <c r="B228">
        <v>0</v>
      </c>
      <c r="C228">
        <v>718.3303290439592</v>
      </c>
    </row>
    <row r="229" spans="1:3" ht="12.75">
      <c r="A229" t="s">
        <v>584</v>
      </c>
      <c r="B229">
        <v>0</v>
      </c>
      <c r="C229">
        <v>780.982288625961</v>
      </c>
    </row>
    <row r="230" spans="1:3" ht="12.75">
      <c r="A230" t="s">
        <v>585</v>
      </c>
      <c r="B230">
        <v>0</v>
      </c>
      <c r="C230">
        <v>715.5720666724244</v>
      </c>
    </row>
    <row r="231" spans="1:3" ht="12.75">
      <c r="A231" t="s">
        <v>586</v>
      </c>
      <c r="B231">
        <v>0</v>
      </c>
      <c r="C231">
        <v>1358.332751249473</v>
      </c>
    </row>
    <row r="232" spans="1:3" ht="12.75">
      <c r="A232" t="s">
        <v>587</v>
      </c>
      <c r="B232">
        <v>0</v>
      </c>
      <c r="C232">
        <v>1213.5479168339089</v>
      </c>
    </row>
    <row r="233" spans="1:3" ht="12.75">
      <c r="A233" t="s">
        <v>588</v>
      </c>
      <c r="B233">
        <v>0</v>
      </c>
      <c r="C233">
        <v>438.03859369416426</v>
      </c>
    </row>
    <row r="234" spans="1:3" ht="12.75">
      <c r="A234" t="s">
        <v>589</v>
      </c>
      <c r="B234">
        <v>0</v>
      </c>
      <c r="C234">
        <v>402.18226999092883</v>
      </c>
    </row>
    <row r="235" spans="1:3" ht="12.75">
      <c r="A235" t="s">
        <v>590</v>
      </c>
      <c r="B235">
        <v>0</v>
      </c>
      <c r="C235">
        <v>697.5348745155172</v>
      </c>
    </row>
    <row r="236" spans="1:3" ht="12.75">
      <c r="A236" t="s">
        <v>591</v>
      </c>
      <c r="B236">
        <v>0</v>
      </c>
      <c r="C236">
        <v>672.8172912948642</v>
      </c>
    </row>
    <row r="237" spans="1:3" ht="12.75">
      <c r="A237" t="s">
        <v>592</v>
      </c>
      <c r="B237">
        <v>0</v>
      </c>
      <c r="C237">
        <v>611.2149425873946</v>
      </c>
    </row>
    <row r="238" spans="1:3" ht="12.75">
      <c r="A238" t="s">
        <v>593</v>
      </c>
      <c r="B238">
        <v>0</v>
      </c>
      <c r="C238">
        <v>589.5505467702628</v>
      </c>
    </row>
    <row r="239" spans="1:3" ht="12.75">
      <c r="A239" t="s">
        <v>594</v>
      </c>
      <c r="B239">
        <v>0</v>
      </c>
      <c r="C239">
        <v>329.50770381451</v>
      </c>
    </row>
    <row r="240" spans="1:3" ht="12.75">
      <c r="A240" t="s">
        <v>595</v>
      </c>
      <c r="B240">
        <v>0</v>
      </c>
      <c r="C240">
        <v>309.5730740463724</v>
      </c>
    </row>
    <row r="241" spans="1:3" ht="12.75">
      <c r="A241" t="s">
        <v>596</v>
      </c>
      <c r="B241">
        <v>0</v>
      </c>
      <c r="C241">
        <v>379.5397157816005</v>
      </c>
    </row>
    <row r="242" spans="1:3" ht="12.75">
      <c r="A242" t="s">
        <v>597</v>
      </c>
      <c r="B242">
        <v>0</v>
      </c>
      <c r="C242">
        <v>413.1549738219894</v>
      </c>
    </row>
    <row r="243" spans="1:3" ht="12.75">
      <c r="A243" t="s">
        <v>598</v>
      </c>
      <c r="B243">
        <v>0</v>
      </c>
      <c r="C243">
        <v>387.7480927449513</v>
      </c>
    </row>
    <row r="244" spans="1:3" ht="12.75">
      <c r="A244" t="s">
        <v>599</v>
      </c>
      <c r="B244">
        <v>0</v>
      </c>
      <c r="C244">
        <v>755.3660904744391</v>
      </c>
    </row>
    <row r="245" spans="1:3" ht="12.75">
      <c r="A245" t="s">
        <v>600</v>
      </c>
      <c r="B245">
        <v>0</v>
      </c>
      <c r="C245">
        <v>367.7277881514175</v>
      </c>
    </row>
    <row r="246" spans="1:3" ht="12.75">
      <c r="A246" t="s">
        <v>601</v>
      </c>
      <c r="B246">
        <v>0</v>
      </c>
      <c r="C246">
        <v>518.0562390842117</v>
      </c>
    </row>
    <row r="247" spans="1:3" ht="12.75">
      <c r="A247" t="s">
        <v>602</v>
      </c>
      <c r="B247">
        <v>0</v>
      </c>
      <c r="C247">
        <v>178.05116221048695</v>
      </c>
    </row>
    <row r="248" spans="1:3" ht="12.75">
      <c r="A248" t="s">
        <v>603</v>
      </c>
      <c r="B248">
        <v>0</v>
      </c>
      <c r="C248">
        <v>205.4733585596075</v>
      </c>
    </row>
    <row r="249" spans="1:3" ht="12.75">
      <c r="A249" t="s">
        <v>604</v>
      </c>
      <c r="B249">
        <v>0</v>
      </c>
      <c r="C249">
        <v>639.3494892641235</v>
      </c>
    </row>
    <row r="250" spans="1:3" ht="12.75">
      <c r="A250" t="s">
        <v>605</v>
      </c>
      <c r="B250">
        <v>0</v>
      </c>
      <c r="C250">
        <v>579.5922357817174</v>
      </c>
    </row>
    <row r="251" spans="1:3" ht="12.75">
      <c r="A251" t="s">
        <v>606</v>
      </c>
      <c r="B251">
        <v>0</v>
      </c>
      <c r="C251">
        <v>563.9462052585895</v>
      </c>
    </row>
    <row r="252" spans="1:3" ht="12.75">
      <c r="A252" t="s">
        <v>607</v>
      </c>
      <c r="B252">
        <v>0</v>
      </c>
      <c r="C252">
        <v>330.20340962086544</v>
      </c>
    </row>
    <row r="253" spans="1:3" ht="12.75">
      <c r="A253" t="s">
        <v>608</v>
      </c>
      <c r="B253">
        <v>0</v>
      </c>
      <c r="C253">
        <v>323.8988099145005</v>
      </c>
    </row>
    <row r="254" spans="1:3" ht="12.75">
      <c r="A254" t="s">
        <v>609</v>
      </c>
      <c r="B254">
        <v>0</v>
      </c>
      <c r="C254">
        <v>408.61686846877984</v>
      </c>
    </row>
    <row r="255" spans="1:3" ht="12.75">
      <c r="A255" t="s">
        <v>610</v>
      </c>
      <c r="B255">
        <v>0</v>
      </c>
      <c r="C255">
        <v>438.16967959236564</v>
      </c>
    </row>
    <row r="256" spans="1:3" ht="12.75">
      <c r="A256" t="s">
        <v>611</v>
      </c>
      <c r="B256">
        <v>0</v>
      </c>
      <c r="C256">
        <v>408.222830987132</v>
      </c>
    </row>
    <row r="257" spans="1:3" ht="12.75">
      <c r="A257" t="s">
        <v>612</v>
      </c>
      <c r="B257">
        <v>0</v>
      </c>
      <c r="C257">
        <v>783.5309447823206</v>
      </c>
    </row>
    <row r="258" spans="1:3" ht="12.75">
      <c r="A258" t="s">
        <v>613</v>
      </c>
      <c r="B258">
        <v>0</v>
      </c>
      <c r="C258">
        <v>685.503475957293</v>
      </c>
    </row>
    <row r="259" spans="1:3" ht="12.75">
      <c r="A259" t="s">
        <v>614</v>
      </c>
      <c r="B259">
        <v>0</v>
      </c>
      <c r="C259">
        <v>248.77634899255065</v>
      </c>
    </row>
    <row r="260" spans="1:3" ht="12.75">
      <c r="A260" t="s">
        <v>615</v>
      </c>
      <c r="B260">
        <v>0</v>
      </c>
      <c r="C260">
        <v>215.87724786277798</v>
      </c>
    </row>
    <row r="261" spans="1:3" ht="12.75">
      <c r="A261" t="s">
        <v>616</v>
      </c>
      <c r="B261">
        <v>0</v>
      </c>
      <c r="C261">
        <v>358.93288985403666</v>
      </c>
    </row>
    <row r="262" spans="1:3" ht="12.75">
      <c r="A262" t="s">
        <v>617</v>
      </c>
      <c r="B262">
        <v>0</v>
      </c>
      <c r="C262">
        <v>1119.9002746309648</v>
      </c>
    </row>
    <row r="263" spans="1:3" ht="12.75">
      <c r="A263" t="s">
        <v>618</v>
      </c>
      <c r="B263">
        <v>0</v>
      </c>
      <c r="C263">
        <v>931.0421846600221</v>
      </c>
    </row>
    <row r="264" spans="1:3" ht="12.75">
      <c r="A264" t="s">
        <v>619</v>
      </c>
      <c r="B264">
        <v>0</v>
      </c>
      <c r="C264">
        <v>1041.8699007299995</v>
      </c>
    </row>
    <row r="265" spans="1:3" ht="12.75">
      <c r="A265" t="s">
        <v>620</v>
      </c>
      <c r="B265">
        <v>0</v>
      </c>
      <c r="C265">
        <v>641.6029935201242</v>
      </c>
    </row>
    <row r="266" spans="1:3" ht="12.75">
      <c r="A266" t="s">
        <v>621</v>
      </c>
      <c r="B266">
        <v>0</v>
      </c>
      <c r="C266">
        <v>584.8066357298812</v>
      </c>
    </row>
    <row r="267" spans="1:3" ht="12.75">
      <c r="A267" t="s">
        <v>622</v>
      </c>
      <c r="B267">
        <v>0</v>
      </c>
      <c r="C267">
        <v>704.274836599013</v>
      </c>
    </row>
    <row r="268" spans="1:3" ht="12.75">
      <c r="A268" t="s">
        <v>623</v>
      </c>
      <c r="B268">
        <v>0</v>
      </c>
      <c r="C268">
        <v>762.6379904662281</v>
      </c>
    </row>
    <row r="269" spans="1:3" ht="12.75">
      <c r="A269" t="s">
        <v>624</v>
      </c>
      <c r="B269">
        <v>0</v>
      </c>
      <c r="C269">
        <v>739.4033784460129</v>
      </c>
    </row>
    <row r="270" spans="1:3" ht="12.75">
      <c r="A270" t="s">
        <v>625</v>
      </c>
      <c r="B270">
        <v>0</v>
      </c>
      <c r="C270">
        <v>1307.5057066688457</v>
      </c>
    </row>
    <row r="271" spans="1:3" ht="12.75">
      <c r="A271" t="s">
        <v>626</v>
      </c>
      <c r="B271">
        <v>0</v>
      </c>
      <c r="C271">
        <v>575.7935014929435</v>
      </c>
    </row>
    <row r="272" spans="1:3" ht="12.75">
      <c r="A272" t="s">
        <v>627</v>
      </c>
      <c r="B272">
        <v>0</v>
      </c>
      <c r="C272">
        <v>799.3654842277681</v>
      </c>
    </row>
    <row r="273" spans="1:3" ht="12.75">
      <c r="A273" t="s">
        <v>628</v>
      </c>
      <c r="B273">
        <v>0</v>
      </c>
      <c r="C273">
        <v>271.4036144068565</v>
      </c>
    </row>
    <row r="274" spans="1:3" ht="12.75">
      <c r="A274" t="s">
        <v>629</v>
      </c>
      <c r="B274">
        <v>0</v>
      </c>
      <c r="C274">
        <v>277.4940180962109</v>
      </c>
    </row>
    <row r="275" spans="1:3" ht="12.75">
      <c r="A275" t="s">
        <v>630</v>
      </c>
      <c r="B275">
        <v>0</v>
      </c>
      <c r="C275">
        <v>1067.1623171791982</v>
      </c>
    </row>
    <row r="276" spans="1:3" ht="12.75">
      <c r="A276" t="s">
        <v>631</v>
      </c>
      <c r="B276">
        <v>0</v>
      </c>
      <c r="C276">
        <v>887.6444799840531</v>
      </c>
    </row>
    <row r="277" spans="1:3" ht="12.75">
      <c r="A277" t="s">
        <v>632</v>
      </c>
      <c r="B277">
        <v>0</v>
      </c>
      <c r="C277">
        <v>1013.010440886529</v>
      </c>
    </row>
    <row r="278" spans="1:3" ht="12.75">
      <c r="A278" t="s">
        <v>633</v>
      </c>
      <c r="B278">
        <v>0</v>
      </c>
      <c r="C278">
        <v>631.6637061542373</v>
      </c>
    </row>
    <row r="279" spans="1:3" ht="12.75">
      <c r="A279" t="s">
        <v>634</v>
      </c>
      <c r="B279">
        <v>0</v>
      </c>
      <c r="C279">
        <v>615.1032344573098</v>
      </c>
    </row>
    <row r="280" spans="1:3" ht="12.75">
      <c r="A280" t="s">
        <v>635</v>
      </c>
      <c r="B280">
        <v>0</v>
      </c>
      <c r="C280">
        <v>770.456230852297</v>
      </c>
    </row>
    <row r="281" spans="1:3" ht="12.75">
      <c r="A281" t="s">
        <v>636</v>
      </c>
      <c r="B281">
        <v>0</v>
      </c>
      <c r="C281">
        <v>831.1779604076982</v>
      </c>
    </row>
    <row r="282" spans="1:3" ht="12.75">
      <c r="A282" t="s">
        <v>637</v>
      </c>
      <c r="B282">
        <v>0</v>
      </c>
      <c r="C282">
        <v>788.981265752446</v>
      </c>
    </row>
    <row r="283" spans="1:3" ht="12.75">
      <c r="A283" t="s">
        <v>638</v>
      </c>
      <c r="B283">
        <v>0</v>
      </c>
      <c r="C283">
        <v>1366.9050745202326</v>
      </c>
    </row>
    <row r="284" spans="1:3" ht="12.75">
      <c r="A284" t="s">
        <v>639</v>
      </c>
      <c r="B284">
        <v>0</v>
      </c>
      <c r="C284">
        <v>1088.570920687364</v>
      </c>
    </row>
    <row r="285" spans="1:3" ht="12.75">
      <c r="A285" t="s">
        <v>640</v>
      </c>
      <c r="B285">
        <v>0</v>
      </c>
      <c r="C285">
        <v>428.9747936121964</v>
      </c>
    </row>
    <row r="286" spans="1:3" ht="12.75">
      <c r="A286" t="s">
        <v>641</v>
      </c>
      <c r="B286">
        <v>0</v>
      </c>
      <c r="C286">
        <v>365.4500156645179</v>
      </c>
    </row>
    <row r="287" spans="1:3" ht="12.75">
      <c r="A287" t="s">
        <v>642</v>
      </c>
      <c r="B287">
        <v>0</v>
      </c>
      <c r="C287">
        <v>525.7223002566492</v>
      </c>
    </row>
    <row r="288" spans="1:3" ht="12.75">
      <c r="A288" t="s">
        <v>643</v>
      </c>
      <c r="B288">
        <v>0</v>
      </c>
      <c r="C288">
        <v>2404.44</v>
      </c>
    </row>
    <row r="289" spans="1:3" ht="12.75">
      <c r="A289" t="s">
        <v>644</v>
      </c>
      <c r="B289">
        <v>0</v>
      </c>
      <c r="C289">
        <v>26284.56</v>
      </c>
    </row>
    <row r="290" spans="1:3" ht="12.75">
      <c r="A290" t="s">
        <v>645</v>
      </c>
      <c r="B290">
        <v>0</v>
      </c>
      <c r="C290">
        <v>665.7583097794085</v>
      </c>
    </row>
    <row r="291" spans="1:3" ht="12.75">
      <c r="A291" t="s">
        <v>646</v>
      </c>
      <c r="B291">
        <v>0</v>
      </c>
      <c r="C291">
        <v>6672.065526098754</v>
      </c>
    </row>
    <row r="292" spans="1:6" ht="12.75">
      <c r="A292" t="s">
        <v>647</v>
      </c>
      <c r="B292">
        <v>4</v>
      </c>
      <c r="C292">
        <v>25127</v>
      </c>
      <c r="D292">
        <v>20134</v>
      </c>
      <c r="E292">
        <v>36533</v>
      </c>
      <c r="F292">
        <v>19740</v>
      </c>
    </row>
    <row r="293" spans="1:5" ht="12.75">
      <c r="A293" t="s">
        <v>648</v>
      </c>
      <c r="B293">
        <v>3</v>
      </c>
      <c r="C293">
        <v>9469</v>
      </c>
      <c r="D293">
        <v>21727</v>
      </c>
      <c r="E293">
        <v>70338</v>
      </c>
    </row>
    <row r="294" spans="1:5" ht="12.75">
      <c r="A294" t="s">
        <v>649</v>
      </c>
      <c r="B294">
        <v>3</v>
      </c>
      <c r="C294">
        <v>12863</v>
      </c>
      <c r="D294">
        <v>9228</v>
      </c>
      <c r="E294">
        <v>79443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Snow</dc:creator>
  <cp:keywords/>
  <dc:description/>
  <cp:lastModifiedBy>John Snow</cp:lastModifiedBy>
  <dcterms:created xsi:type="dcterms:W3CDTF">2009-01-13T16:12:41Z</dcterms:created>
  <dcterms:modified xsi:type="dcterms:W3CDTF">2009-05-07T14:29:55Z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