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<sst xmlns="http://schemas.openxmlformats.org/spreadsheetml/2006/main" count="33" uniqueCount="24">
  <si>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n(unweighted)</t>
  </si>
  <si>
    <t>Design factor</t>
  </si>
  <si>
    <t>Weighted proportion</t>
  </si>
  <si>
    <t>Low</t>
  </si>
  <si>
    <t>High</t>
  </si>
  <si>
    <t>Obs difference</t>
  </si>
  <si>
    <t>Question</t>
  </si>
  <si>
    <t>AS USUAL:</t>
  </si>
  <si>
    <t>GREEN = CELLS FOR YOU TO COMPLETE</t>
  </si>
  <si>
    <t>RED = DO NOT TOUCH</t>
  </si>
  <si>
    <t>YELLOW = OUTCOME CELLS</t>
  </si>
  <si>
    <t>CASE 1</t>
  </si>
  <si>
    <t>CASE 2</t>
  </si>
  <si>
    <t>COMPARISON</t>
  </si>
  <si>
    <t>R1</t>
  </si>
  <si>
    <t>AQUA = INSTRUCTION</t>
  </si>
  <si>
    <t>SE(Adj)</t>
  </si>
  <si>
    <t>95% confidence (.05)</t>
  </si>
  <si>
    <t>SE</t>
  </si>
  <si>
    <t>IF OBSERVATION DIFFERENCE (column M) FALLS OUTSIDE THE 95% CONFIDENCE BAND, ACCEPT H1</t>
  </si>
  <si>
    <t>IF OBSERVATION DIFFERENCE (column M) FALLS INSIDE THE 95% CONFIDENCE BAND, ACCEPT H0</t>
  </si>
  <si>
    <t>90% confidence (.1)</t>
  </si>
  <si>
    <t>CITIZENSHIP SURVEY SIGNIFICANCE TEST READY RECKONER</t>
  </si>
  <si>
    <t>99% confidence (.01)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</si>
</sst>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>
      <alignment/>
    </xf>
    <xf numFmtId="0" fontId="0" fillId="3" borderId="8" xfId="0" applyFill="1" applyBorder="1" applyAlignment="1" applyProtection="1">
      <alignment/>
      <protection locked="0"/>
    </xf>
    <xf numFmtId="0" fontId="0" fillId="4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3" borderId="11" xfId="0" applyFill="1" applyBorder="1" applyAlignment="1" applyProtection="1">
      <alignment/>
      <protection locked="0"/>
    </xf>
    <xf numFmtId="0" fontId="0" fillId="4" borderId="12" xfId="0" applyFill="1" applyBorder="1" applyAlignment="1">
      <alignment/>
    </xf>
    <xf numFmtId="0" fontId="0" fillId="0" borderId="13" xfId="0" applyBorder="1" applyAlignment="1">
      <alignment/>
    </xf>
    <xf numFmtId="0" fontId="0" fillId="4" borderId="13" xfId="0" applyFill="1" applyBorder="1" applyAlignment="1">
      <alignment/>
    </xf>
    <xf numFmtId="0" fontId="0" fillId="5" borderId="14" xfId="0" applyFill="1" applyBorder="1" applyAlignment="1" applyProtection="1">
      <alignment/>
      <protection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3" borderId="15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5" borderId="15" xfId="0" applyFill="1" applyBorder="1" applyAlignment="1">
      <alignment/>
    </xf>
    <xf numFmtId="0" fontId="0" fillId="5" borderId="17" xfId="0" applyFill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3" borderId="0" xfId="0" applyFill="1" applyBorder="1" applyAlignment="1">
      <alignment/>
    </xf>
    <xf numFmtId="0" fontId="0" fillId="3" borderId="1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8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8" xfId="0" applyFill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21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3" borderId="19" xfId="0" applyFill="1" applyBorder="1" applyAlignment="1" applyProtection="1">
      <alignment/>
      <protection locked="0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 applyProtection="1">
      <alignment/>
      <protection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2.57421875" style="0" customWidth="1"/>
    <col min="5" max="5" width="5.421875" style="0" customWidth="1"/>
    <col min="6" max="6" width="5.8515625" style="0" customWidth="1"/>
    <col min="7" max="7" width="12.421875" style="0" customWidth="1"/>
    <col min="8" max="8" width="11.421875" style="0" customWidth="1"/>
    <col min="10" max="10" width="4.8515625" style="0" customWidth="1"/>
    <col min="11" max="11" width="5.28125" style="0" customWidth="1"/>
    <col min="12" max="12" width="0.9921875" style="0" customWidth="1"/>
    <col min="13" max="13" width="10.7109375" style="0" customWidth="1"/>
  </cols>
  <sheetData>
    <row r="1" ht="18">
      <c r="A1" s="62" t="s">
        <v>22</v>
      </c>
    </row>
    <row r="2" ht="13.5" thickBot="1">
      <c r="M2" s="45" t="s">
        <v>13</v>
      </c>
    </row>
    <row r="3" spans="1:19" ht="16.5" customHeight="1">
      <c r="A3" s="46" t="s">
        <v>6</v>
      </c>
      <c r="B3" s="47" t="s">
        <v>11</v>
      </c>
      <c r="C3" s="48"/>
      <c r="D3" s="13"/>
      <c r="E3" s="13"/>
      <c r="F3" s="14"/>
      <c r="G3" s="47" t="s">
        <v>12</v>
      </c>
      <c r="H3" s="48"/>
      <c r="I3" s="48"/>
      <c r="J3" s="13"/>
      <c r="K3" s="14"/>
      <c r="L3" s="17"/>
      <c r="M3" s="52"/>
      <c r="N3" s="53" t="s">
        <v>21</v>
      </c>
      <c r="O3" s="54"/>
      <c r="P3" s="53" t="s">
        <v>17</v>
      </c>
      <c r="Q3" s="54"/>
      <c r="R3" s="53" t="s">
        <v>23</v>
      </c>
      <c r="S3" s="54"/>
    </row>
    <row r="4" spans="1:19" ht="12.75">
      <c r="A4" s="49"/>
      <c r="B4" s="50" t="s">
        <v>2</v>
      </c>
      <c r="C4" s="51" t="s">
        <v>0</v>
      </c>
      <c r="D4" s="51" t="s">
        <v>1</v>
      </c>
      <c r="E4" s="27" t="s">
        <v>18</v>
      </c>
      <c r="F4" s="28" t="s">
        <v>16</v>
      </c>
      <c r="G4" s="50" t="s">
        <v>2</v>
      </c>
      <c r="H4" s="51" t="s">
        <v>0</v>
      </c>
      <c r="I4" s="51" t="s">
        <v>1</v>
      </c>
      <c r="J4" s="27" t="s">
        <v>18</v>
      </c>
      <c r="K4" s="28" t="s">
        <v>16</v>
      </c>
      <c r="L4" s="29"/>
      <c r="M4" s="55" t="s">
        <v>5</v>
      </c>
      <c r="N4" s="56" t="s">
        <v>3</v>
      </c>
      <c r="O4" s="57" t="s">
        <v>4</v>
      </c>
      <c r="P4" s="56" t="s">
        <v>3</v>
      </c>
      <c r="Q4" s="57" t="s">
        <v>4</v>
      </c>
      <c r="R4" s="56" t="s">
        <v>3</v>
      </c>
      <c r="S4" s="57" t="s">
        <v>4</v>
      </c>
    </row>
    <row r="5" spans="1:19" ht="12.75">
      <c r="A5" s="58" t="s">
        <v>14</v>
      </c>
      <c r="B5" s="15">
        <v>0.177</v>
      </c>
      <c r="C5" s="11">
        <v>1458</v>
      </c>
      <c r="D5" s="11">
        <v>1.4</v>
      </c>
      <c r="E5" s="12">
        <f>SQRT(((1-B5)*B5)/C5)</f>
        <v>0.009995575152723571</v>
      </c>
      <c r="F5" s="16">
        <f>E5*D5</f>
        <v>0.013993805213812998</v>
      </c>
      <c r="G5" s="15">
        <v>0.26</v>
      </c>
      <c r="H5" s="11">
        <v>725</v>
      </c>
      <c r="I5" s="11">
        <v>1.5</v>
      </c>
      <c r="J5" s="12">
        <f>SQRT(((1-G5)*G5)/H5)</f>
        <v>0.01629046685472297</v>
      </c>
      <c r="K5" s="16">
        <f>J5*I5</f>
        <v>0.024435700282084454</v>
      </c>
      <c r="L5" s="18">
        <f>SQRT((F5*F5)+(K5*K5))</f>
        <v>0.028159013346315993</v>
      </c>
      <c r="M5" s="19">
        <f>B5-G5</f>
        <v>-0.08300000000000002</v>
      </c>
      <c r="N5" s="59">
        <f>-1.645*L5</f>
        <v>-0.04632157695468981</v>
      </c>
      <c r="O5" s="60">
        <f>1.645*L5</f>
        <v>0.04632157695468981</v>
      </c>
      <c r="P5" s="20">
        <f>-1.96*L5</f>
        <v>-0.055191666158779344</v>
      </c>
      <c r="Q5" s="21">
        <f>1.96*L5</f>
        <v>0.055191666158779344</v>
      </c>
      <c r="R5" s="20">
        <f>-2.58*L5</f>
        <v>-0.07265025443349526</v>
      </c>
      <c r="S5" s="21">
        <f>2.58*L5</f>
        <v>0.07265025443349526</v>
      </c>
    </row>
    <row r="6" spans="1:19" ht="12.75">
      <c r="A6" s="58"/>
      <c r="B6" s="15"/>
      <c r="C6" s="11"/>
      <c r="D6" s="11"/>
      <c r="E6" s="12" t="e">
        <f aca="true" t="shared" si="0" ref="E6:E13">SQRT(((1-B6)*B6)/C6)</f>
        <v>#DIV/0!</v>
      </c>
      <c r="F6" s="16" t="e">
        <f aca="true" t="shared" si="1" ref="F6:F13">E6*D6</f>
        <v>#DIV/0!</v>
      </c>
      <c r="G6" s="15"/>
      <c r="H6" s="11"/>
      <c r="I6" s="11"/>
      <c r="J6" s="12" t="e">
        <f aca="true" t="shared" si="2" ref="J6:J13">SQRT(((1-G6)*G6)/H6)</f>
        <v>#DIV/0!</v>
      </c>
      <c r="K6" s="16" t="e">
        <f aca="true" t="shared" si="3" ref="K6:K13">J6*I6</f>
        <v>#DIV/0!</v>
      </c>
      <c r="L6" s="18" t="e">
        <f aca="true" t="shared" si="4" ref="L6:L13">SQRT((F6*F6)+(K6*K6))</f>
        <v>#DIV/0!</v>
      </c>
      <c r="M6" s="19">
        <f aca="true" t="shared" si="5" ref="M6:M13">B6-G6</f>
        <v>0</v>
      </c>
      <c r="N6" s="59" t="e">
        <f aca="true" t="shared" si="6" ref="N6:N13">-1.645*L6</f>
        <v>#DIV/0!</v>
      </c>
      <c r="O6" s="60" t="e">
        <f aca="true" t="shared" si="7" ref="O6:O13">1.645*L6</f>
        <v>#DIV/0!</v>
      </c>
      <c r="P6" s="20" t="e">
        <f aca="true" t="shared" si="8" ref="P6:P13">-1.96*L6</f>
        <v>#DIV/0!</v>
      </c>
      <c r="Q6" s="21" t="e">
        <f aca="true" t="shared" si="9" ref="Q6:Q13">1.96*L6</f>
        <v>#DIV/0!</v>
      </c>
      <c r="R6" s="20" t="e">
        <f aca="true" t="shared" si="10" ref="R6:R13">-2.58*L6</f>
        <v>#DIV/0!</v>
      </c>
      <c r="S6" s="21" t="e">
        <f aca="true" t="shared" si="11" ref="S6:S13">2.58*L6</f>
        <v>#DIV/0!</v>
      </c>
    </row>
    <row r="7" spans="1:19" ht="12.75">
      <c r="A7" s="58"/>
      <c r="B7" s="15"/>
      <c r="C7" s="11"/>
      <c r="D7" s="11"/>
      <c r="E7" s="12" t="e">
        <f t="shared" si="0"/>
        <v>#DIV/0!</v>
      </c>
      <c r="F7" s="16" t="e">
        <f t="shared" si="1"/>
        <v>#DIV/0!</v>
      </c>
      <c r="G7" s="15"/>
      <c r="H7" s="11"/>
      <c r="I7" s="11"/>
      <c r="J7" s="12" t="e">
        <f t="shared" si="2"/>
        <v>#DIV/0!</v>
      </c>
      <c r="K7" s="16" t="e">
        <f t="shared" si="3"/>
        <v>#DIV/0!</v>
      </c>
      <c r="L7" s="18" t="e">
        <f t="shared" si="4"/>
        <v>#DIV/0!</v>
      </c>
      <c r="M7" s="19">
        <f t="shared" si="5"/>
        <v>0</v>
      </c>
      <c r="N7" s="59" t="e">
        <f t="shared" si="6"/>
        <v>#DIV/0!</v>
      </c>
      <c r="O7" s="60" t="e">
        <f t="shared" si="7"/>
        <v>#DIV/0!</v>
      </c>
      <c r="P7" s="20" t="e">
        <f t="shared" si="8"/>
        <v>#DIV/0!</v>
      </c>
      <c r="Q7" s="21" t="e">
        <f t="shared" si="9"/>
        <v>#DIV/0!</v>
      </c>
      <c r="R7" s="20" t="e">
        <f t="shared" si="10"/>
        <v>#DIV/0!</v>
      </c>
      <c r="S7" s="21" t="e">
        <f t="shared" si="11"/>
        <v>#DIV/0!</v>
      </c>
    </row>
    <row r="8" spans="1:19" ht="12.75">
      <c r="A8" s="58"/>
      <c r="B8" s="15"/>
      <c r="C8" s="11"/>
      <c r="D8" s="11"/>
      <c r="E8" s="12" t="e">
        <f t="shared" si="0"/>
        <v>#DIV/0!</v>
      </c>
      <c r="F8" s="16" t="e">
        <f t="shared" si="1"/>
        <v>#DIV/0!</v>
      </c>
      <c r="G8" s="15"/>
      <c r="H8" s="11"/>
      <c r="I8" s="11"/>
      <c r="J8" s="12" t="e">
        <f t="shared" si="2"/>
        <v>#DIV/0!</v>
      </c>
      <c r="K8" s="16" t="e">
        <f t="shared" si="3"/>
        <v>#DIV/0!</v>
      </c>
      <c r="L8" s="18" t="e">
        <f t="shared" si="4"/>
        <v>#DIV/0!</v>
      </c>
      <c r="M8" s="19">
        <f t="shared" si="5"/>
        <v>0</v>
      </c>
      <c r="N8" s="59" t="e">
        <f t="shared" si="6"/>
        <v>#DIV/0!</v>
      </c>
      <c r="O8" s="60" t="e">
        <f t="shared" si="7"/>
        <v>#DIV/0!</v>
      </c>
      <c r="P8" s="20" t="e">
        <f t="shared" si="8"/>
        <v>#DIV/0!</v>
      </c>
      <c r="Q8" s="21" t="e">
        <f t="shared" si="9"/>
        <v>#DIV/0!</v>
      </c>
      <c r="R8" s="20" t="e">
        <f t="shared" si="10"/>
        <v>#DIV/0!</v>
      </c>
      <c r="S8" s="21" t="e">
        <f t="shared" si="11"/>
        <v>#DIV/0!</v>
      </c>
    </row>
    <row r="9" spans="1:19" ht="12.75">
      <c r="A9" s="58"/>
      <c r="B9" s="15"/>
      <c r="C9" s="11"/>
      <c r="D9" s="11"/>
      <c r="E9" s="12" t="e">
        <f t="shared" si="0"/>
        <v>#DIV/0!</v>
      </c>
      <c r="F9" s="16" t="e">
        <f t="shared" si="1"/>
        <v>#DIV/0!</v>
      </c>
      <c r="G9" s="15"/>
      <c r="H9" s="11"/>
      <c r="I9" s="11"/>
      <c r="J9" s="12" t="e">
        <f t="shared" si="2"/>
        <v>#DIV/0!</v>
      </c>
      <c r="K9" s="16" t="e">
        <f t="shared" si="3"/>
        <v>#DIV/0!</v>
      </c>
      <c r="L9" s="18" t="e">
        <f t="shared" si="4"/>
        <v>#DIV/0!</v>
      </c>
      <c r="M9" s="19">
        <f t="shared" si="5"/>
        <v>0</v>
      </c>
      <c r="N9" s="59" t="e">
        <f t="shared" si="6"/>
        <v>#DIV/0!</v>
      </c>
      <c r="O9" s="60" t="e">
        <f t="shared" si="7"/>
        <v>#DIV/0!</v>
      </c>
      <c r="P9" s="20" t="e">
        <f t="shared" si="8"/>
        <v>#DIV/0!</v>
      </c>
      <c r="Q9" s="21" t="e">
        <f t="shared" si="9"/>
        <v>#DIV/0!</v>
      </c>
      <c r="R9" s="20" t="e">
        <f t="shared" si="10"/>
        <v>#DIV/0!</v>
      </c>
      <c r="S9" s="21" t="e">
        <f t="shared" si="11"/>
        <v>#DIV/0!</v>
      </c>
    </row>
    <row r="10" spans="1:19" ht="12.75">
      <c r="A10" s="58"/>
      <c r="B10" s="15"/>
      <c r="C10" s="11"/>
      <c r="D10" s="11"/>
      <c r="E10" s="12" t="e">
        <f t="shared" si="0"/>
        <v>#DIV/0!</v>
      </c>
      <c r="F10" s="16" t="e">
        <f t="shared" si="1"/>
        <v>#DIV/0!</v>
      </c>
      <c r="G10" s="15"/>
      <c r="H10" s="11"/>
      <c r="I10" s="11"/>
      <c r="J10" s="12" t="e">
        <f t="shared" si="2"/>
        <v>#DIV/0!</v>
      </c>
      <c r="K10" s="16" t="e">
        <f t="shared" si="3"/>
        <v>#DIV/0!</v>
      </c>
      <c r="L10" s="18" t="e">
        <f t="shared" si="4"/>
        <v>#DIV/0!</v>
      </c>
      <c r="M10" s="19">
        <f t="shared" si="5"/>
        <v>0</v>
      </c>
      <c r="N10" s="59" t="e">
        <f t="shared" si="6"/>
        <v>#DIV/0!</v>
      </c>
      <c r="O10" s="60" t="e">
        <f t="shared" si="7"/>
        <v>#DIV/0!</v>
      </c>
      <c r="P10" s="20" t="e">
        <f t="shared" si="8"/>
        <v>#DIV/0!</v>
      </c>
      <c r="Q10" s="21" t="e">
        <f t="shared" si="9"/>
        <v>#DIV/0!</v>
      </c>
      <c r="R10" s="20" t="e">
        <f t="shared" si="10"/>
        <v>#DIV/0!</v>
      </c>
      <c r="S10" s="21" t="e">
        <f t="shared" si="11"/>
        <v>#DIV/0!</v>
      </c>
    </row>
    <row r="11" spans="1:19" ht="12.75">
      <c r="A11" s="58"/>
      <c r="B11" s="15"/>
      <c r="C11" s="11"/>
      <c r="D11" s="11"/>
      <c r="E11" s="12" t="e">
        <f t="shared" si="0"/>
        <v>#DIV/0!</v>
      </c>
      <c r="F11" s="16" t="e">
        <f t="shared" si="1"/>
        <v>#DIV/0!</v>
      </c>
      <c r="G11" s="15"/>
      <c r="H11" s="11"/>
      <c r="I11" s="11"/>
      <c r="J11" s="12" t="e">
        <f t="shared" si="2"/>
        <v>#DIV/0!</v>
      </c>
      <c r="K11" s="16" t="e">
        <f t="shared" si="3"/>
        <v>#DIV/0!</v>
      </c>
      <c r="L11" s="18" t="e">
        <f t="shared" si="4"/>
        <v>#DIV/0!</v>
      </c>
      <c r="M11" s="19">
        <f t="shared" si="5"/>
        <v>0</v>
      </c>
      <c r="N11" s="59" t="e">
        <f t="shared" si="6"/>
        <v>#DIV/0!</v>
      </c>
      <c r="O11" s="60" t="e">
        <f t="shared" si="7"/>
        <v>#DIV/0!</v>
      </c>
      <c r="P11" s="20" t="e">
        <f t="shared" si="8"/>
        <v>#DIV/0!</v>
      </c>
      <c r="Q11" s="21" t="e">
        <f t="shared" si="9"/>
        <v>#DIV/0!</v>
      </c>
      <c r="R11" s="20" t="e">
        <f t="shared" si="10"/>
        <v>#DIV/0!</v>
      </c>
      <c r="S11" s="21" t="e">
        <f t="shared" si="11"/>
        <v>#DIV/0!</v>
      </c>
    </row>
    <row r="12" spans="1:19" ht="12.75">
      <c r="A12" s="58"/>
      <c r="B12" s="15"/>
      <c r="C12" s="11"/>
      <c r="D12" s="11"/>
      <c r="E12" s="12" t="e">
        <f t="shared" si="0"/>
        <v>#DIV/0!</v>
      </c>
      <c r="F12" s="16" t="e">
        <f t="shared" si="1"/>
        <v>#DIV/0!</v>
      </c>
      <c r="G12" s="15"/>
      <c r="H12" s="11"/>
      <c r="I12" s="11"/>
      <c r="J12" s="12" t="e">
        <f t="shared" si="2"/>
        <v>#DIV/0!</v>
      </c>
      <c r="K12" s="16" t="e">
        <f t="shared" si="3"/>
        <v>#DIV/0!</v>
      </c>
      <c r="L12" s="18" t="e">
        <f t="shared" si="4"/>
        <v>#DIV/0!</v>
      </c>
      <c r="M12" s="19">
        <f t="shared" si="5"/>
        <v>0</v>
      </c>
      <c r="N12" s="59" t="e">
        <f t="shared" si="6"/>
        <v>#DIV/0!</v>
      </c>
      <c r="O12" s="60" t="e">
        <f t="shared" si="7"/>
        <v>#DIV/0!</v>
      </c>
      <c r="P12" s="20" t="e">
        <f t="shared" si="8"/>
        <v>#DIV/0!</v>
      </c>
      <c r="Q12" s="21" t="e">
        <f t="shared" si="9"/>
        <v>#DIV/0!</v>
      </c>
      <c r="R12" s="20" t="e">
        <f t="shared" si="10"/>
        <v>#DIV/0!</v>
      </c>
      <c r="S12" s="21" t="e">
        <f t="shared" si="11"/>
        <v>#DIV/0!</v>
      </c>
    </row>
    <row r="13" spans="1:19" ht="13.5" thickBot="1">
      <c r="A13" s="58"/>
      <c r="B13" s="22"/>
      <c r="C13" s="23"/>
      <c r="D13" s="23"/>
      <c r="E13" s="12" t="e">
        <f t="shared" si="0"/>
        <v>#DIV/0!</v>
      </c>
      <c r="F13" s="16" t="e">
        <f t="shared" si="1"/>
        <v>#DIV/0!</v>
      </c>
      <c r="G13" s="22"/>
      <c r="H13" s="23"/>
      <c r="I13" s="23"/>
      <c r="J13" s="12" t="e">
        <f t="shared" si="2"/>
        <v>#DIV/0!</v>
      </c>
      <c r="K13" s="16" t="e">
        <f t="shared" si="3"/>
        <v>#DIV/0!</v>
      </c>
      <c r="L13" s="18" t="e">
        <f t="shared" si="4"/>
        <v>#DIV/0!</v>
      </c>
      <c r="M13" s="61">
        <f t="shared" si="5"/>
        <v>0</v>
      </c>
      <c r="N13" s="24" t="e">
        <f t="shared" si="6"/>
        <v>#DIV/0!</v>
      </c>
      <c r="O13" s="25" t="e">
        <f t="shared" si="7"/>
        <v>#DIV/0!</v>
      </c>
      <c r="P13" s="24" t="e">
        <f t="shared" si="8"/>
        <v>#DIV/0!</v>
      </c>
      <c r="Q13" s="25" t="e">
        <f t="shared" si="9"/>
        <v>#DIV/0!</v>
      </c>
      <c r="R13" s="24" t="e">
        <f t="shared" si="10"/>
        <v>#DIV/0!</v>
      </c>
      <c r="S13" s="25" t="e">
        <f t="shared" si="11"/>
        <v>#DIV/0!</v>
      </c>
    </row>
    <row r="14" spans="1:12" s="10" customFormat="1" ht="13.5" thickBot="1">
      <c r="A14" s="33"/>
      <c r="B14" s="34"/>
      <c r="C14" s="34"/>
      <c r="D14" s="34"/>
      <c r="E14" s="34"/>
      <c r="F14" s="35"/>
      <c r="G14" s="35"/>
      <c r="H14" s="35"/>
      <c r="I14" s="36"/>
      <c r="J14" s="36"/>
      <c r="K14" s="36"/>
      <c r="L14" s="36"/>
    </row>
    <row r="15" spans="1:5" ht="12.75">
      <c r="A15" s="3" t="s">
        <v>7</v>
      </c>
      <c r="B15" s="37"/>
      <c r="C15" s="37"/>
      <c r="D15" s="37"/>
      <c r="E15" s="1"/>
    </row>
    <row r="16" spans="1:5" ht="12.75">
      <c r="A16" s="2"/>
      <c r="B16" s="38" t="s">
        <v>8</v>
      </c>
      <c r="C16" s="38"/>
      <c r="D16" s="38"/>
      <c r="E16" s="39"/>
    </row>
    <row r="17" spans="1:5" ht="12.75">
      <c r="A17" s="2"/>
      <c r="B17" s="40" t="s">
        <v>9</v>
      </c>
      <c r="C17" s="40"/>
      <c r="D17" s="40"/>
      <c r="E17" s="41"/>
    </row>
    <row r="18" spans="1:5" ht="12.75">
      <c r="A18" s="2"/>
      <c r="B18" s="42" t="s">
        <v>10</v>
      </c>
      <c r="C18" s="42"/>
      <c r="D18" s="42"/>
      <c r="E18" s="43"/>
    </row>
    <row r="19" spans="1:5" ht="13.5" thickBot="1">
      <c r="A19" s="44"/>
      <c r="B19" s="7" t="s">
        <v>15</v>
      </c>
      <c r="C19" s="7"/>
      <c r="D19" s="7"/>
      <c r="E19" s="8"/>
    </row>
    <row r="20" ht="13.5" thickBot="1"/>
    <row r="21" spans="1:10" ht="12.75">
      <c r="A21" s="3" t="s">
        <v>20</v>
      </c>
      <c r="B21" s="4"/>
      <c r="C21" s="4"/>
      <c r="D21" s="4"/>
      <c r="E21" s="4"/>
      <c r="F21" s="4"/>
      <c r="G21" s="4"/>
      <c r="H21" s="4"/>
      <c r="I21" s="4"/>
      <c r="J21" s="5"/>
    </row>
    <row r="22" spans="1:10" ht="13.5" thickBot="1">
      <c r="A22" s="6" t="s">
        <v>19</v>
      </c>
      <c r="B22" s="7"/>
      <c r="C22" s="7"/>
      <c r="D22" s="7"/>
      <c r="E22" s="7"/>
      <c r="F22" s="7"/>
      <c r="G22" s="7"/>
      <c r="H22" s="7"/>
      <c r="I22" s="7"/>
      <c r="J22" s="8"/>
    </row>
    <row r="27" ht="12.75">
      <c r="R27" s="26"/>
    </row>
    <row r="28" spans="18:19" ht="12.75">
      <c r="R28" s="9"/>
      <c r="S28" s="26"/>
    </row>
    <row r="29" spans="18:19" s="32" customFormat="1" ht="11.25">
      <c r="R29" s="30"/>
      <c r="S29" s="31"/>
    </row>
  </sheetData>
  <sheetProtection password="927C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RDS</dc:creator>
  <cp:keywords/>
  <dc:description/>
  <cp:lastModifiedBy>scearb</cp:lastModifiedBy>
  <dcterms:created xsi:type="dcterms:W3CDTF">2002-07-12T12:08:46Z</dcterms:created>
  <dcterms:modified xsi:type="dcterms:W3CDTF">2011-02-07T10:36:53Z</dcterms:modified>
  <cp:category/>
  <cp:version/>
  <cp:contentType/>
  <cp:contentStatus/>
</cp:coreProperties>
</file>