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4" yWindow="396" windowWidth="11856" windowHeight="6276" activeTab="0"/>
  </bookViews>
  <sheets>
    <sheet name="Table" sheetId="1" r:id="rId1"/>
    <sheet name="Lookup" sheetId="2" r:id="rId2"/>
  </sheets>
  <definedNames>
    <definedName name="_xlnm.Print_Titles" localSheetId="0">'Table'!$1:$1</definedName>
  </definedNames>
  <calcPr fullCalcOnLoad="1"/>
</workbook>
</file>

<file path=xl/sharedStrings.xml><?xml version="1.0" encoding="utf-8"?>
<sst xmlns="http://schemas.openxmlformats.org/spreadsheetml/2006/main" count="1614" uniqueCount="595">
  <si>
    <t>TABLE</t>
  </si>
  <si>
    <t>DERIVED VARIABLE</t>
  </si>
  <si>
    <t>DESCRIPTION</t>
  </si>
  <si>
    <t>CATEGORY NUMBER</t>
  </si>
  <si>
    <t>CATEGORY</t>
  </si>
  <si>
    <t>SPEC</t>
  </si>
  <si>
    <t>FLAT-FILE MAPPING</t>
  </si>
  <si>
    <t>ADULT</t>
  </si>
  <si>
    <t>ABLE</t>
  </si>
  <si>
    <t>To show whether a person is a man aged 60 or over but under 65 who does not need to be available for or able to work, under 60 and long-term sick/disabled, or under 60 and available for or able to work.</t>
  </si>
  <si>
    <t>BENUNIT</t>
  </si>
  <si>
    <t>ADULTB</t>
  </si>
  <si>
    <t>Number of adults within the benefit unit</t>
  </si>
  <si>
    <t>HOUSEHOL</t>
  </si>
  <si>
    <t>BOARDER</t>
  </si>
  <si>
    <t>To indicate the total weekly amount of rent paid by a boarder Benefit Unit</t>
  </si>
  <si>
    <t>BPENINC</t>
  </si>
  <si>
    <t>BU - Pension income.</t>
  </si>
  <si>
    <t>BUINC</t>
  </si>
  <si>
    <t>BSEINC</t>
  </si>
  <si>
    <t>BU-Gross Self-Employment Earnings.</t>
  </si>
  <si>
    <t>BUAGEGRP</t>
  </si>
  <si>
    <t>BUDEMO</t>
  </si>
  <si>
    <t>BUDISBEN</t>
  </si>
  <si>
    <t>BU-Disability benefits.</t>
  </si>
  <si>
    <t>BUEARNS</t>
  </si>
  <si>
    <t>BU-Income from Employment.</t>
  </si>
  <si>
    <t>BUETHGRP</t>
  </si>
  <si>
    <t>Ethnicity of Head of Benefit Unit.</t>
  </si>
  <si>
    <t>BUHDBEN</t>
  </si>
  <si>
    <t>No. adults receiving income related benefit.</t>
  </si>
  <si>
    <t>HDBEN</t>
  </si>
  <si>
    <t>To show the total amount of income received by each benefit unit for use in the FRS publication</t>
  </si>
  <si>
    <t>BUINV</t>
  </si>
  <si>
    <t>BU-Investment income.</t>
  </si>
  <si>
    <t>BUIRBEN</t>
  </si>
  <si>
    <t>BU-means-tested benefits.</t>
  </si>
  <si>
    <t>INIRBEN</t>
  </si>
  <si>
    <t>BUNIRBEN</t>
  </si>
  <si>
    <t>BU-non means-tested benefits.</t>
  </si>
  <si>
    <t>BUOTHBEN</t>
  </si>
  <si>
    <t>BU-Other benefits.</t>
  </si>
  <si>
    <t>BURENT</t>
  </si>
  <si>
    <t>To show rent eligible for housing benefit paid by a benefit unit for accommodation.  This is after taking off certain service charges but before the deduction of Housing Benefit.  Note: unlike HHRENT, this variable includes rent paid by BOARDERS/LODGER</t>
  </si>
  <si>
    <t>BURINC</t>
  </si>
  <si>
    <t>BU-Remaining income.</t>
  </si>
  <si>
    <t>BURPINC</t>
  </si>
  <si>
    <t>BU-Retirement pension (plus any IS)</t>
  </si>
  <si>
    <t>CAREAB</t>
  </si>
  <si>
    <t>Total number of adults looked after in the same benefit unit.</t>
  </si>
  <si>
    <t>ACAREDVS</t>
  </si>
  <si>
    <t>CAREAH</t>
  </si>
  <si>
    <t>Total number of adults looked after in the same household but different benefit unit.</t>
  </si>
  <si>
    <t>CARECB</t>
  </si>
  <si>
    <t>Total number of children looked after in the same benefit unit.</t>
  </si>
  <si>
    <t>CARECH</t>
  </si>
  <si>
    <t>Total number of children looked after in the same household but different benefit unit.</t>
  </si>
  <si>
    <t>CARECL</t>
  </si>
  <si>
    <t>Client of voluntary organization outside the household looked after.</t>
  </si>
  <si>
    <t>CAREFR</t>
  </si>
  <si>
    <t>Friends and neighbours outside the household looked after.</t>
  </si>
  <si>
    <t>CAREOT</t>
  </si>
  <si>
    <t>Others outside the household looked after.</t>
  </si>
  <si>
    <t>CARERE</t>
  </si>
  <si>
    <t>Relatives outside the household looked after.</t>
  </si>
  <si>
    <t>CARER</t>
  </si>
  <si>
    <t>CHILD</t>
  </si>
  <si>
    <t>CHEARNS</t>
  </si>
  <si>
    <t>Child-Income from Employment.</t>
  </si>
  <si>
    <t>CHINCDV</t>
  </si>
  <si>
    <t>CHNCDV</t>
  </si>
  <si>
    <t>CHINV</t>
  </si>
  <si>
    <t>Child-Investment income.</t>
  </si>
  <si>
    <t>CHRINC</t>
  </si>
  <si>
    <t>Child-Remaining income.</t>
  </si>
  <si>
    <t>CHRIN</t>
  </si>
  <si>
    <t>CURACTB</t>
  </si>
  <si>
    <t>BU-Current accounts held.</t>
  </si>
  <si>
    <t>ACCOUNT</t>
  </si>
  <si>
    <t>CURACTH</t>
  </si>
  <si>
    <t>HH-Current accounts held.</t>
  </si>
  <si>
    <t>CURACTI</t>
  </si>
  <si>
    <t>Adult-Current accounts held.</t>
  </si>
  <si>
    <t>CURACT</t>
  </si>
  <si>
    <t>CWATAMTD</t>
  </si>
  <si>
    <t>To show total amount of council water charge paid by Scottish households.</t>
  </si>
  <si>
    <t>DEDUCTS</t>
  </si>
  <si>
    <t>To show the total amount of deductions from pay all employment, other than Income Tax, National Insurance contributions and superannuation/pension deductions.</t>
  </si>
  <si>
    <t>DEDUCT</t>
  </si>
  <si>
    <t>DEPCHLDB</t>
  </si>
  <si>
    <t>Number of dependent children within the benefit unit</t>
  </si>
  <si>
    <t>DEPDEDS</t>
  </si>
  <si>
    <t>To indicate the class of non-dependency applicable to each benefit unit.</t>
  </si>
  <si>
    <t>DISINDHB</t>
  </si>
  <si>
    <t>To indicate whether one or both adults in a benefit unit are blind or disabled.</t>
  </si>
  <si>
    <t>DISIHB</t>
  </si>
  <si>
    <t>ECOTYPBU</t>
  </si>
  <si>
    <t>To derive a HBAI type economic status indicator for each benefit unit.</t>
  </si>
  <si>
    <t>ECSTATBU</t>
  </si>
  <si>
    <t>To derive an HBAI consistent variable for economic status for use in the publication.</t>
  </si>
  <si>
    <t>EMP</t>
  </si>
  <si>
    <t>One or more Unemp in HH inc. HOH.</t>
  </si>
  <si>
    <t>COMPTOT</t>
  </si>
  <si>
    <t>EMPHOH</t>
  </si>
  <si>
    <t>One or more Unemp in HH excl. HOH.</t>
  </si>
  <si>
    <t>EMPSTATB</t>
  </si>
  <si>
    <t>To indicate the employment status of each adult.</t>
  </si>
  <si>
    <t>EMPB</t>
  </si>
  <si>
    <t>EMPSTATC</t>
  </si>
  <si>
    <t>Adult Employment status - HBAI definition.</t>
  </si>
  <si>
    <t>EMPC</t>
  </si>
  <si>
    <t>EMPSTATI</t>
  </si>
  <si>
    <t>To indicate a person's employment status using the ILO definition.</t>
  </si>
  <si>
    <t>EMPILO</t>
  </si>
  <si>
    <t>ENDOWPAY</t>
  </si>
  <si>
    <t>Owner Occs-Endowment premiums.</t>
  </si>
  <si>
    <t>MORTCOST</t>
  </si>
  <si>
    <t>EQAHCBU</t>
  </si>
  <si>
    <t>Equivalence scale after housing costs for benefit unit which will be used to calculate the equivalised income after housing costs for a benefit unit.</t>
  </si>
  <si>
    <t>EQUAHCBU</t>
  </si>
  <si>
    <t>EQBHCBU</t>
  </si>
  <si>
    <t>Equivalence scale before housing costs for benefit unit which will be used to calculate the equivalised income before housing costs for a benefit unit.</t>
  </si>
  <si>
    <t>EQUIVAHC</t>
  </si>
  <si>
    <t>Household after housing costs equivalence scale which will be used to calculate the household equivalised income after housing costs.</t>
  </si>
  <si>
    <t>EQUIVBHC</t>
  </si>
  <si>
    <t>Household before housing costs equivalence scale which will be used to  calculate the household equivalised income before housing costs.</t>
  </si>
  <si>
    <t>FAMTHBAI</t>
  </si>
  <si>
    <t>This is the family type used for HBAI purposes for each benefit unit.</t>
  </si>
  <si>
    <t>FAMTYPBS</t>
  </si>
  <si>
    <t>This is the new  (V33) family type DV used for publication purposes for each benefit unit.  It is based on FAMTYPBU with the addition that single pensioners and single without children are split by sex.</t>
  </si>
  <si>
    <t>FAMTYPBU</t>
  </si>
  <si>
    <t>This is the family type used for publication purposes for each benefit unit.  It is consistent with the HBAI variable FAMTHBAI except that pensioner benefit units are defined on the basis of the head of the benefit unit, be it male or female</t>
  </si>
  <si>
    <t>FAMTYPE</t>
  </si>
  <si>
    <t>Family Type Indicator for each Benefit Unit</t>
  </si>
  <si>
    <t>FSMBU</t>
  </si>
  <si>
    <t>This is the total value of any free school meals received by each benefit unit.</t>
  </si>
  <si>
    <t>FSM</t>
  </si>
  <si>
    <t>FSMHH</t>
  </si>
  <si>
    <t>This is the total value of any free school meals received by the household.</t>
  </si>
  <si>
    <t>FSMLKBU</t>
  </si>
  <si>
    <t>This is the total value of any free school milk received by any child in the benefit unit.</t>
  </si>
  <si>
    <t>FSMILK</t>
  </si>
  <si>
    <t>FSMLKHH</t>
  </si>
  <si>
    <t>This is the total value of any free school milk received by any child in the household.</t>
  </si>
  <si>
    <t>FSMLKVAL</t>
  </si>
  <si>
    <t>This is the total value of any free school milk received by a child.</t>
  </si>
  <si>
    <t>FSMKV</t>
  </si>
  <si>
    <t>FSMVAL</t>
  </si>
  <si>
    <t>This is the value of any free school meals received by a dependent.</t>
  </si>
  <si>
    <t>FSMLV</t>
  </si>
  <si>
    <t>FWMLKBU</t>
  </si>
  <si>
    <t>This is the total value of any free welfare milk received by any person in the benefit unit.</t>
  </si>
  <si>
    <t>FWMILK</t>
  </si>
  <si>
    <t>FWMLKHH</t>
  </si>
  <si>
    <t>This is the total value of any free welfare milk received by any person in the household.</t>
  </si>
  <si>
    <t>FWMLKVAL</t>
  </si>
  <si>
    <t>This is the total value of any free welfare milk received by a person (adult).</t>
  </si>
  <si>
    <t>FWMKV</t>
  </si>
  <si>
    <t>This is the total value of any free welfare milk received by a person (child).</t>
  </si>
  <si>
    <t>GILTCTB</t>
  </si>
  <si>
    <t>BU-Gilts held.</t>
  </si>
  <si>
    <t>GILTSCTB</t>
  </si>
  <si>
    <t>GILTCTC</t>
  </si>
  <si>
    <t>Child-Gilts held.</t>
  </si>
  <si>
    <t>GILTCT</t>
  </si>
  <si>
    <t>GILTCTH</t>
  </si>
  <si>
    <t>HH-Gilts held.</t>
  </si>
  <si>
    <t>GILTSCTH</t>
  </si>
  <si>
    <t>GILTCTI</t>
  </si>
  <si>
    <t>Adult-Gilts held.</t>
  </si>
  <si>
    <t>GROSSCT</t>
  </si>
  <si>
    <t>Gross Council Tax - Band D</t>
  </si>
  <si>
    <t>GROSSPAY</t>
  </si>
  <si>
    <t>GROPAY</t>
  </si>
  <si>
    <t>HBENINC</t>
  </si>
  <si>
    <t>HH-Benefit income.</t>
  </si>
  <si>
    <t>HHINC</t>
  </si>
  <si>
    <t>HBINDBU</t>
  </si>
  <si>
    <t>To indicate if any person in the benefit unit receives Income Support, Housing Benefit or Council Tax Benefit.</t>
  </si>
  <si>
    <t>HBINDHH</t>
  </si>
  <si>
    <t>To indicate if any person in the household receives Income Support, Housing Benefit or Council Tax Benefit.</t>
  </si>
  <si>
    <t>HBSUPRAN</t>
  </si>
  <si>
    <t>To indicate the total amount of superannuation or pension contributions deducted from a person's earnings from all jobs, excluding any additional voluntary contributions (AVCs).</t>
  </si>
  <si>
    <t>HBSUPR</t>
  </si>
  <si>
    <t>HDAGE</t>
  </si>
  <si>
    <t>To create a variable for use in hotdecking which shows the age range in which a respondent falls.</t>
  </si>
  <si>
    <t>HDAGECH</t>
  </si>
  <si>
    <t>To create a variable for use in hotdecking which shows whether any income related benefits are received by an individual.</t>
  </si>
  <si>
    <t>MORTGAGE</t>
  </si>
  <si>
    <t>HDBORR</t>
  </si>
  <si>
    <t>To create a variable for use in hotdecking which shows the range in which BORRAMT falls.</t>
  </si>
  <si>
    <t>JOB</t>
  </si>
  <si>
    <t>HDGRWAG</t>
  </si>
  <si>
    <t>Gross wage band.</t>
  </si>
  <si>
    <t>HDPAY</t>
  </si>
  <si>
    <t>To create a variable for use in hotdecking which shows the range in which PAYAMT falls.</t>
  </si>
  <si>
    <t>PENSION</t>
  </si>
  <si>
    <t>HDPEN</t>
  </si>
  <si>
    <t>To create a variable for use in hotdecking which shows the range in which PENPAY falls.</t>
  </si>
  <si>
    <t>HDPROFIT</t>
  </si>
  <si>
    <t>Profit band.</t>
  </si>
  <si>
    <t>HDPROF</t>
  </si>
  <si>
    <t>OWNER</t>
  </si>
  <si>
    <t>HDPURC</t>
  </si>
  <si>
    <t>To create a variable for use in hotdecking which shows the range in which PURCAMT falls.</t>
  </si>
  <si>
    <t>HDQHRS</t>
  </si>
  <si>
    <t>Weekly hours worked band.</t>
  </si>
  <si>
    <t>RENTER</t>
  </si>
  <si>
    <t>HDRENT</t>
  </si>
  <si>
    <t>To create a variable for use in hotdecking which shows the rent range in which a household falls.</t>
  </si>
  <si>
    <t>HDSEINC</t>
  </si>
  <si>
    <t>HDUGROSS</t>
  </si>
  <si>
    <t>Gross pay band.</t>
  </si>
  <si>
    <t>HDUNETT</t>
  </si>
  <si>
    <t>Net pay band.</t>
  </si>
  <si>
    <t>HEARNS</t>
  </si>
  <si>
    <t>HH-Income from Employment.</t>
  </si>
  <si>
    <t>HHAGEGRP</t>
  </si>
  <si>
    <t>HHDEMO</t>
  </si>
  <si>
    <t>HHCOMP</t>
  </si>
  <si>
    <t>To indicate household composition for use in the FRS publication.</t>
  </si>
  <si>
    <t>HHCOMPS</t>
  </si>
  <si>
    <t>To indicate household composition for use in the FRS publication, same as HHCOMP except additional split for sex.</t>
  </si>
  <si>
    <t>HHDISBEN</t>
  </si>
  <si>
    <t>HH-Disability benefits.</t>
  </si>
  <si>
    <t>HHETHGRP</t>
  </si>
  <si>
    <t>Ethnicity of Head of HH.</t>
  </si>
  <si>
    <t>HHHDBEN</t>
  </si>
  <si>
    <t>To show the total amount of income received by each household for use in the FRS publication.</t>
  </si>
  <si>
    <t>HHINV</t>
  </si>
  <si>
    <t>HH-Investment income.</t>
  </si>
  <si>
    <t>HHIRBEN</t>
  </si>
  <si>
    <t>HH-means-tested benefits.</t>
  </si>
  <si>
    <t>HHNIRBEN</t>
  </si>
  <si>
    <t>HH-non means-tested benefits.</t>
  </si>
  <si>
    <t>HHOTHBEN</t>
  </si>
  <si>
    <t>HH-Other benefits.</t>
  </si>
  <si>
    <t>HHRENT</t>
  </si>
  <si>
    <t xml:space="preserve">To show the rent eligible for Housing Benefit paid by a household for accommodation before the deduction of Housing Benefit but after taking off extras such as service charges. </t>
  </si>
  <si>
    <t>HHRINC</t>
  </si>
  <si>
    <t>HH-Remaining income.</t>
  </si>
  <si>
    <t>HHRPINC</t>
  </si>
  <si>
    <t>HH-Retirement pension (plus any IS)</t>
  </si>
  <si>
    <t>HHSIZE</t>
  </si>
  <si>
    <t>Number of People in HH .</t>
  </si>
  <si>
    <t>HHSTATUS</t>
  </si>
  <si>
    <t>Householder status of Benefit Unit.</t>
  </si>
  <si>
    <t>HOTHINC</t>
  </si>
  <si>
    <t>HH-Non Benefit income.</t>
  </si>
  <si>
    <t>HOURAB</t>
  </si>
  <si>
    <t>Total number of hours spent caring for adults in the same benefit unit.</t>
  </si>
  <si>
    <t>HOURAH</t>
  </si>
  <si>
    <t>Total number of hours spent caring for adults in the same household but different benefit unit.</t>
  </si>
  <si>
    <t>HOURCARE</t>
  </si>
  <si>
    <t>HOURCB</t>
  </si>
  <si>
    <t>Total number of hours spent caring for children in the same benefit unit.</t>
  </si>
  <si>
    <t>HOURCH</t>
  </si>
  <si>
    <t>Total number of hours spent caring for children in the same household but different benefit unit.</t>
  </si>
  <si>
    <t>HOURCL</t>
  </si>
  <si>
    <t>Total number of hours spent caring for clients of voluntary organization outside the household.</t>
  </si>
  <si>
    <t>HOURFR</t>
  </si>
  <si>
    <t>Total number of hours spent caring for friends and neighbours outside the household.</t>
  </si>
  <si>
    <t>HOUROT</t>
  </si>
  <si>
    <t>Total number of  hours spent caring for others outside the household.</t>
  </si>
  <si>
    <t>HOURRE</t>
  </si>
  <si>
    <t>Total number of hours spent caring for relatives outside the household.</t>
  </si>
  <si>
    <t>HPENINC</t>
  </si>
  <si>
    <t>HH - Pension income.</t>
  </si>
  <si>
    <t>HPERSON</t>
  </si>
  <si>
    <t>To show the adult-person number within the household.</t>
  </si>
  <si>
    <t>HPERSO</t>
  </si>
  <si>
    <t>To show the child-person number within the household.</t>
  </si>
  <si>
    <t>HSCOSTHH</t>
  </si>
  <si>
    <t>Housing costs paid by a household.</t>
  </si>
  <si>
    <t>HSEINC</t>
  </si>
  <si>
    <t>HH-Gross Self-Employment Earnings.</t>
  </si>
  <si>
    <t>INCSEO2</t>
  </si>
  <si>
    <t>This is the total amount of income received from self-employment GROSS of tax and national insurance payments, based on profits where individual considers themselves as running a business, on estimated earnings/drawings otherwise.</t>
  </si>
  <si>
    <t>INDINC</t>
  </si>
  <si>
    <t>To indicate the amount of gross income received by an adult for use in the FRS publication (based on GROSSINC)</t>
  </si>
  <si>
    <t>INDISBEN</t>
  </si>
  <si>
    <t>Adult-Disability benefits.</t>
  </si>
  <si>
    <t>INDISB</t>
  </si>
  <si>
    <t>INEARNS</t>
  </si>
  <si>
    <t>INEARN</t>
  </si>
  <si>
    <t>ININV</t>
  </si>
  <si>
    <t>Adult-Investment income.</t>
  </si>
  <si>
    <t xml:space="preserve">The total amount of income received each week by individuals from income related benefits.  </t>
  </si>
  <si>
    <t>INIRBE</t>
  </si>
  <si>
    <t>INNIRBEN</t>
  </si>
  <si>
    <t>The total amount of income received each week by individuals from non-income related benefits</t>
  </si>
  <si>
    <t>INNIRB</t>
  </si>
  <si>
    <t>INOTHBEN</t>
  </si>
  <si>
    <t>Adult-Other benefits.</t>
  </si>
  <si>
    <t>INOTHB</t>
  </si>
  <si>
    <t>INPENINC</t>
  </si>
  <si>
    <t>Adult - Pension income.</t>
  </si>
  <si>
    <t>INPENI</t>
  </si>
  <si>
    <t>INRINC</t>
  </si>
  <si>
    <t>Adult-Remaining income.</t>
  </si>
  <si>
    <t>INRPINC</t>
  </si>
  <si>
    <t>Adult-Retirement pension (plus any IS).</t>
  </si>
  <si>
    <t>INRPIN</t>
  </si>
  <si>
    <t>KID04</t>
  </si>
  <si>
    <t>Number of Children aged 0-4 inc.</t>
  </si>
  <si>
    <t>KID1115</t>
  </si>
  <si>
    <t>Number of Children aged 11-15 inc.</t>
  </si>
  <si>
    <t>KID1618</t>
  </si>
  <si>
    <t>Number of Children aged 16-18 inc.</t>
  </si>
  <si>
    <t>KID510</t>
  </si>
  <si>
    <t>Number of Children aged 5-10 inc.</t>
  </si>
  <si>
    <t>KIDSBU0</t>
  </si>
  <si>
    <t>Number of dependents under age 1.</t>
  </si>
  <si>
    <t>KIDS0BU</t>
  </si>
  <si>
    <t>KIDSBU1</t>
  </si>
  <si>
    <t>Number of dependents between age 1 and 2.</t>
  </si>
  <si>
    <t>KIDSBU10</t>
  </si>
  <si>
    <t>Number of dependents between age 10 and 11.</t>
  </si>
  <si>
    <t>KIDSBU11</t>
  </si>
  <si>
    <t>Number of dependents between age 11 and 12.</t>
  </si>
  <si>
    <t>KIDSBU12</t>
  </si>
  <si>
    <t>Number of dependents between age 12 and 13.</t>
  </si>
  <si>
    <t>KIDSBU13</t>
  </si>
  <si>
    <t>Number of dependents between age 13 and 14.</t>
  </si>
  <si>
    <t>KIDSBU14</t>
  </si>
  <si>
    <t>Number of dependents between age 14 and 15.</t>
  </si>
  <si>
    <t>KIDSBU15</t>
  </si>
  <si>
    <t>Number of dependents between age 15 and 16.</t>
  </si>
  <si>
    <t>KIDSBU16</t>
  </si>
  <si>
    <t>Number of dependents between age 16 and 17.</t>
  </si>
  <si>
    <t>KIDSBU17</t>
  </si>
  <si>
    <t>Number of dependents between age 17 and 18.</t>
  </si>
  <si>
    <t>KIDSBU18</t>
  </si>
  <si>
    <t>Number of dependents between age 18 and 19.</t>
  </si>
  <si>
    <t>KIDSBU2</t>
  </si>
  <si>
    <t>Number of dependents between age 2 and 3.</t>
  </si>
  <si>
    <t>KIDSBU3</t>
  </si>
  <si>
    <t>Number of dependents between age 3 and 4.</t>
  </si>
  <si>
    <t>KIDSBU4</t>
  </si>
  <si>
    <t>Number of dependents between age 4 and 5.</t>
  </si>
  <si>
    <t>KIDSBU5</t>
  </si>
  <si>
    <t>Number of dependents between age 5 and 6.</t>
  </si>
  <si>
    <t>KIDSBU6</t>
  </si>
  <si>
    <t>Number of dependents between age 6 and 7.</t>
  </si>
  <si>
    <t>KIDSBU7</t>
  </si>
  <si>
    <t>Number of dependents between age 7 and 8.</t>
  </si>
  <si>
    <t>KIDSBU8</t>
  </si>
  <si>
    <t>Number of dependents between age 8 and 9.</t>
  </si>
  <si>
    <t>KIDSBU9</t>
  </si>
  <si>
    <t>Number of dependents between age 9 and 10.</t>
  </si>
  <si>
    <t>LODGER</t>
  </si>
  <si>
    <t>To indicate the total weekly amount of rent paid by a lodger.</t>
  </si>
  <si>
    <t>MARITAL</t>
  </si>
  <si>
    <t>To show marital status for publication.</t>
  </si>
  <si>
    <t>MARIT</t>
  </si>
  <si>
    <t>To show  weekly housing expenditure for owner occupiers for use in the FRS publication.</t>
  </si>
  <si>
    <t>MORTINT</t>
  </si>
  <si>
    <t>The amount of mortgage interest paid by each household.</t>
  </si>
  <si>
    <t>MORTPAY</t>
  </si>
  <si>
    <t>Mortgage int. plus m/gage prot premiums.</t>
  </si>
  <si>
    <t>NDDCTB</t>
  </si>
  <si>
    <t>To calculate total amount of non-dependent deductions for each household using HBAI specifications - for Council Tax Benefit.</t>
  </si>
  <si>
    <t>NDDISHC</t>
  </si>
  <si>
    <t>To calculate total amount of non-dependent deductions for each household using HBAI specifications - for IS housing costs.</t>
  </si>
  <si>
    <t>NDDRENTR</t>
  </si>
  <si>
    <t>To calculate total amount of non-dependent deductions for each household using HBAI specifications - for rent rebate.</t>
  </si>
  <si>
    <t>NETOCPEN</t>
  </si>
  <si>
    <t>To show the amount of income received from all forms of occupational pensions from former employers net of tax (REVISED OCCUPPEN).</t>
  </si>
  <si>
    <t>NETOCP</t>
  </si>
  <si>
    <t>NINCSEO2</t>
  </si>
  <si>
    <t>This is the total amount of income received from self-employment NET of tax and national insurance payments, based on profits where individual considers themselves as running a business, on estimated earnings/drawings otherwise.</t>
  </si>
  <si>
    <t>NINDINC</t>
  </si>
  <si>
    <t>To indicate the amount of net income received by an adult for use in the FRS publication (based on INDINC).</t>
  </si>
  <si>
    <t>NINEARNS</t>
  </si>
  <si>
    <t>Adult-Net Income from employment.</t>
  </si>
  <si>
    <t>NININV</t>
  </si>
  <si>
    <t>Adult-Net Investment income.</t>
  </si>
  <si>
    <t>NINPENIN</t>
  </si>
  <si>
    <t>Adult-Net Pension income.</t>
  </si>
  <si>
    <t>NINSEIN2</t>
  </si>
  <si>
    <t>This is same as NINCSEO2 except set to zero for non self employed, rather than -1 (for use in NINDINC)</t>
  </si>
  <si>
    <t>NSBOCTB</t>
  </si>
  <si>
    <t>BU-National savings held.</t>
  </si>
  <si>
    <t>NSBOCTC</t>
  </si>
  <si>
    <t>Child-National savings held.</t>
  </si>
  <si>
    <t>NSBOCT</t>
  </si>
  <si>
    <t>NSBOCTH</t>
  </si>
  <si>
    <t>HH-National savings held.</t>
  </si>
  <si>
    <t>NSBOCTI</t>
  </si>
  <si>
    <t>Adult-National savings held.</t>
  </si>
  <si>
    <t>OCCUPNUM</t>
  </si>
  <si>
    <t>To show the total number of occupational pensions a person receives.</t>
  </si>
  <si>
    <t>OCNUM</t>
  </si>
  <si>
    <t>To show the amount of income received from all forms of occupational pensions from former employers.</t>
  </si>
  <si>
    <t>OTBSCTB</t>
  </si>
  <si>
    <t>BU-Other building Soc held.</t>
  </si>
  <si>
    <t>OTBSCTC</t>
  </si>
  <si>
    <t>Child-Other building Soc held.</t>
  </si>
  <si>
    <t>OTBSCT</t>
  </si>
  <si>
    <t>OTBSCTH</t>
  </si>
  <si>
    <t>HH-Other building Soc held.</t>
  </si>
  <si>
    <t>OTBSCTI</t>
  </si>
  <si>
    <t>Adult-Other building Soc held.</t>
  </si>
  <si>
    <t>PACCTYPE</t>
  </si>
  <si>
    <t>To indicate the number of households in any specific accommodation type for use in the FRS publication.</t>
  </si>
  <si>
    <t>PENAGE</t>
  </si>
  <si>
    <t>One or more Pen Age incl. HOH.</t>
  </si>
  <si>
    <t>PENHOH</t>
  </si>
  <si>
    <t>One or more Pen Age excl. HOH.</t>
  </si>
  <si>
    <t>PEPSCTB</t>
  </si>
  <si>
    <t>BU-PEPs held.</t>
  </si>
  <si>
    <t>PEPSCTH</t>
  </si>
  <si>
    <t>HH-PEPs held.</t>
  </si>
  <si>
    <t>PEPSCTI</t>
  </si>
  <si>
    <t>Adult-PEPs held.</t>
  </si>
  <si>
    <t>PEPSCT</t>
  </si>
  <si>
    <t>POACCTB</t>
  </si>
  <si>
    <t>BU-PO accounts held.</t>
  </si>
  <si>
    <t>POACCTC</t>
  </si>
  <si>
    <t>Child-PO accounts held.</t>
  </si>
  <si>
    <t>POACCT</t>
  </si>
  <si>
    <t>POACCTH</t>
  </si>
  <si>
    <t>HH-PO accounts held.</t>
  </si>
  <si>
    <t>POACCTI</t>
  </si>
  <si>
    <t>Adult-PO accounts held.</t>
  </si>
  <si>
    <t>PRBOCTB</t>
  </si>
  <si>
    <t>BU-Premium bonds held.</t>
  </si>
  <si>
    <t>PRBOCTC</t>
  </si>
  <si>
    <t>Child-Premium bonds held.</t>
  </si>
  <si>
    <t>PRBOCTH</t>
  </si>
  <si>
    <t>HH-Premium bonds held.</t>
  </si>
  <si>
    <t>PRBOCTI</t>
  </si>
  <si>
    <t>Adult-Premium bonds held.</t>
  </si>
  <si>
    <t>PTENTYPE</t>
  </si>
  <si>
    <t>To indicate the number of households in any specific tenure type for use in the FRS publication.</t>
  </si>
  <si>
    <t>SAYECTB</t>
  </si>
  <si>
    <t>BU-Save as you earn held.</t>
  </si>
  <si>
    <t>SAYECTH</t>
  </si>
  <si>
    <t>HH-Save as you earn held.</t>
  </si>
  <si>
    <t>SAYECTI</t>
  </si>
  <si>
    <t>Adult-Save as you earn held.</t>
  </si>
  <si>
    <t>SAYECT</t>
  </si>
  <si>
    <t>SEINCAM2</t>
  </si>
  <si>
    <t>This is same as INCSEO2 except set to zero for non self employed, rather than -1 (for use in INDINC)</t>
  </si>
  <si>
    <t>INSEIN</t>
  </si>
  <si>
    <t>SERVPAY</t>
  </si>
  <si>
    <t>Owner Occs-Service payments.</t>
  </si>
  <si>
    <t>SICK</t>
  </si>
  <si>
    <t>One or more Sick/Disab incl. HOH.</t>
  </si>
  <si>
    <t>SICKHOH</t>
  </si>
  <si>
    <t>One or more Sick/Disab excl. HOH.</t>
  </si>
  <si>
    <t>STRUINS</t>
  </si>
  <si>
    <t>Owner Occs-Struct insurance payments.</t>
  </si>
  <si>
    <t>STSHCTB</t>
  </si>
  <si>
    <t>BU-Stocks and shares held.</t>
  </si>
  <si>
    <t>STSHCTC</t>
  </si>
  <si>
    <t>Child-Stocks and shares held.</t>
  </si>
  <si>
    <t>STSHCT</t>
  </si>
  <si>
    <t>STSHCTH</t>
  </si>
  <si>
    <t>HH-Stocks and shares held.</t>
  </si>
  <si>
    <t>STSHCTI</t>
  </si>
  <si>
    <t>Adult-Stocks and shares held.</t>
  </si>
  <si>
    <t>SUBLTAMT</t>
  </si>
  <si>
    <t xml:space="preserve">To show the amount of rent received by a benefit unit from sub-letting. </t>
  </si>
  <si>
    <t>SUPERAN</t>
  </si>
  <si>
    <t>To indicate the total amount of superannuation or pension contributions deducted from a person's earnings from all jobs.</t>
  </si>
  <si>
    <t>SUPANN</t>
  </si>
  <si>
    <t>TENTYPE</t>
  </si>
  <si>
    <t>To indicate the number of households in any specific tenure type.</t>
  </si>
  <si>
    <t>TESSCTB</t>
  </si>
  <si>
    <t>BU-TESSAs held.</t>
  </si>
  <si>
    <t>TESSCTH</t>
  </si>
  <si>
    <t>HH-TESSAs held.</t>
  </si>
  <si>
    <t>TESSCTI</t>
  </si>
  <si>
    <t>Adult-TESSAs held.</t>
  </si>
  <si>
    <t>TESSCT</t>
  </si>
  <si>
    <t>TOTCAPBU</t>
  </si>
  <si>
    <t>TOTCAPCH</t>
  </si>
  <si>
    <t>To calculate the total amount of capital a child possesses.</t>
  </si>
  <si>
    <t>TOTCAP</t>
  </si>
  <si>
    <t>TOTGNTCH</t>
  </si>
  <si>
    <t>To show the total amount of educational maintenance grants or scholarships received directly by a child.</t>
  </si>
  <si>
    <t>TOTGNT</t>
  </si>
  <si>
    <t>TOTGRANT</t>
  </si>
  <si>
    <t>To show the total amount of educational maintenance grants or scholarships for higher education received directly by an adult.</t>
  </si>
  <si>
    <t>TOTGRA</t>
  </si>
  <si>
    <t>TOTHOURS</t>
  </si>
  <si>
    <t>To indicate the total number of hours a person works each week (main and subsidiary).</t>
  </si>
  <si>
    <t>TOTHOU</t>
  </si>
  <si>
    <t>TOTSAVBU</t>
  </si>
  <si>
    <t>To create variable consistent with V30 totsavbu with 4 catergories.</t>
  </si>
  <si>
    <t>TTWCOSTS</t>
  </si>
  <si>
    <t>To show weekly travel to work costs for each adult.</t>
  </si>
  <si>
    <t>TTWDV</t>
  </si>
  <si>
    <t>UGRSPAY</t>
  </si>
  <si>
    <t>To show the total amount of usual earnings received by an adult from each job as an employee, excluding any income from odd jobs.</t>
  </si>
  <si>
    <t>UGRSP</t>
  </si>
  <si>
    <t>UNTRCTB</t>
  </si>
  <si>
    <t>BU-Unit trusts held.</t>
  </si>
  <si>
    <t>UNTRCTC</t>
  </si>
  <si>
    <t>Child-Unit trusts held.</t>
  </si>
  <si>
    <t>UNTRCT</t>
  </si>
  <si>
    <t>UNTRCTH</t>
  </si>
  <si>
    <t>HH-Unit trusts held.</t>
  </si>
  <si>
    <t>UNTRCTI</t>
  </si>
  <si>
    <t>Adult-Unit trusts held.</t>
  </si>
  <si>
    <t>UPERSON</t>
  </si>
  <si>
    <t>To show the adult-person number within the Benefit Unit.</t>
  </si>
  <si>
    <t>UPERSO</t>
  </si>
  <si>
    <t>To show the child-person number within the Benefit Unit.</t>
  </si>
  <si>
    <t>WATSEWRT</t>
  </si>
  <si>
    <t>To show the total amount of water and sewerage rates paid by each household in England and Wales.</t>
  </si>
  <si>
    <t>YOUNGCH</t>
  </si>
  <si>
    <t>To show the age of the youngest child in any benefit unit.</t>
  </si>
  <si>
    <t>Category</t>
  </si>
  <si>
    <t>Care</t>
  </si>
  <si>
    <t>Housing Costs</t>
  </si>
  <si>
    <t>Income Components</t>
  </si>
  <si>
    <t>Benefits</t>
  </si>
  <si>
    <t>HBAI</t>
  </si>
  <si>
    <t>Indiv / BU / HH Type or Status</t>
  </si>
  <si>
    <t>Earnings / Employment</t>
  </si>
  <si>
    <t>FRS Use</t>
  </si>
  <si>
    <t>Pension</t>
  </si>
  <si>
    <t>Self Employment</t>
  </si>
  <si>
    <t>Tenure / Accommodation</t>
  </si>
  <si>
    <t>Capital + Savings</t>
  </si>
  <si>
    <t>Other</t>
  </si>
  <si>
    <t>WIDOCCP</t>
  </si>
  <si>
    <t>EMPOCCP</t>
  </si>
  <si>
    <t>TOTOCCP</t>
  </si>
  <si>
    <t>To show the total amount of an individuals own occupational pension.</t>
  </si>
  <si>
    <t>To show the amount of income received from a widow's  occupational pension from former employers.</t>
  </si>
  <si>
    <t>OCCPEN</t>
  </si>
  <si>
    <t>RELHOH</t>
  </si>
  <si>
    <t>DISHBBU</t>
  </si>
  <si>
    <t>LEAD USER</t>
  </si>
  <si>
    <t>PRBOCT</t>
  </si>
  <si>
    <t>PSM</t>
  </si>
  <si>
    <t>FRS (general)</t>
  </si>
  <si>
    <t>FRS (publication)</t>
  </si>
  <si>
    <t>FRS (hot-decking)</t>
  </si>
  <si>
    <t>TAKE-UP</t>
  </si>
  <si>
    <t>To show the total amount of income received by a child.</t>
  </si>
  <si>
    <t>To indicate if any person in the benefit unit receives Income Support, Housing Benefit or Family Credit.</t>
  </si>
  <si>
    <r>
      <t xml:space="preserve">TAKE-UP, </t>
    </r>
    <r>
      <rPr>
        <b/>
        <sz val="10"/>
        <rFont val="Arial"/>
        <family val="2"/>
      </rPr>
      <t>HBAI</t>
    </r>
  </si>
  <si>
    <t>To show the number of hours of care an adult receives from all helpers.</t>
  </si>
  <si>
    <t>To indicate the relationship (of adult) to the head of household</t>
  </si>
  <si>
    <t>To indicate the relationship (of child) to the head of household</t>
  </si>
  <si>
    <t>DISHBU</t>
  </si>
  <si>
    <t>EMPOCC</t>
  </si>
  <si>
    <t>INCSE</t>
  </si>
  <si>
    <t>NININC</t>
  </si>
  <si>
    <t>TOTOCC</t>
  </si>
  <si>
    <t>WIDOCC</t>
  </si>
  <si>
    <t>Changes between 96-7 and 97-8</t>
  </si>
  <si>
    <t>New</t>
  </si>
  <si>
    <t>Change</t>
  </si>
  <si>
    <t>HHKIDS</t>
  </si>
  <si>
    <t>Alternative HH composition - Pub.</t>
  </si>
  <si>
    <t>HHINCBND</t>
  </si>
  <si>
    <t>Household Income Bands - Pub.</t>
  </si>
  <si>
    <t>IAGEGRP</t>
  </si>
  <si>
    <t>HHAGEGR2</t>
  </si>
  <si>
    <t>BUKIDS</t>
  </si>
  <si>
    <t>Number of children in each benefit spilt for one and two parent families</t>
  </si>
  <si>
    <t>TTWMODE</t>
  </si>
  <si>
    <t>Categorical breakdown of mode of transport to work</t>
  </si>
  <si>
    <t>LASTWORK</t>
  </si>
  <si>
    <t>Time since head of BU last worked where head or spouse unemployed</t>
  </si>
  <si>
    <t>LONDON</t>
  </si>
  <si>
    <t>To indicate whether or not a household is situated within London</t>
  </si>
  <si>
    <t>Take-Up</t>
  </si>
  <si>
    <t>Age of Head of Benefit Unit (10 year bands)</t>
  </si>
  <si>
    <t>Age of Head of Benefit Unit (5 year bands)</t>
  </si>
  <si>
    <t>BUAGEGR2</t>
  </si>
  <si>
    <t>Age of Head of HH (5 year bands)</t>
  </si>
  <si>
    <t>Age of Head of HH (10 year bands)</t>
  </si>
  <si>
    <t>IAGEGR2</t>
  </si>
  <si>
    <t>Age of Individual (5 year bands) - Pub.</t>
  </si>
  <si>
    <t>Age of Individual (10 year bands) - Pub.</t>
  </si>
  <si>
    <t>GVTREGN</t>
  </si>
  <si>
    <t>To show the Government Office Region in which the household lies.</t>
  </si>
  <si>
    <t>To show the total amount of earnings received by an adult from main and subsidiary jobs as an employee, excluding any income from odd jobs.  This is the gross amount before any deductions for Income Tax, National Insurance, Trade Union dues etc. This DV looks at the last pay received by an adult, which is not necessarily the usual pay.  No bonuses are included.  Refer to the spec of this DV and that of INEARNS for which of the two DVs to use.</t>
  </si>
  <si>
    <t>Adult-Income from Employment. (see also GROSSPAY)</t>
  </si>
  <si>
    <t>To show the total amount of capital possessed by all adults within a benefit unit.</t>
  </si>
  <si>
    <t>Number of dependent children within the household</t>
  </si>
  <si>
    <t>DEPCHLDH</t>
  </si>
  <si>
    <t>FRS(general)</t>
  </si>
  <si>
    <t>ADULTH</t>
  </si>
  <si>
    <t>Number of adults within the household</t>
  </si>
  <si>
    <t>CHEARN</t>
  </si>
  <si>
    <t>TAXPAYER</t>
  </si>
  <si>
    <t>To show whether or not an adult should be paying tax</t>
  </si>
  <si>
    <t>PAYTAX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</si>
</sst>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
    <font>
      <sz val="10"/>
      <name val="Arial"/>
      <family val="0"/>
    </font>
    <font>
      <b/>
      <sz val="10"/>
      <name val="Arial"/>
      <family val="0"/>
    </font>
    <font>
      <i/>
      <sz val="10"/>
      <name val="Arial"/>
      <family val="0"/>
    </font>
    <font>
      <b/>
      <i/>
      <sz val="10"/>
      <name val="Arial"/>
      <family val="0"/>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0" fillId="0" borderId="0" xfId="0" applyAlignment="1">
      <alignment wrapText="1"/>
    </xf>
    <xf numFmtId="0" fontId="0" fillId="0" borderId="1" xfId="0" applyBorder="1" applyAlignment="1">
      <alignment horizontal="center" vertical="center"/>
    </xf>
    <xf numFmtId="0" fontId="1" fillId="2" borderId="1" xfId="0" applyFont="1" applyFill="1" applyBorder="1" applyAlignment="1">
      <alignment horizontal="centerContinuous" wrapText="1"/>
    </xf>
    <xf numFmtId="0" fontId="0" fillId="0" borderId="0" xfId="0" applyAlignment="1">
      <alignment horizontal="centerContinuous"/>
    </xf>
    <xf numFmtId="1" fontId="0" fillId="0" borderId="1" xfId="0" applyNumberFormat="1" applyBorder="1" applyAlignment="1">
      <alignment horizontal="centerContinuous" vertical="center" wrapText="1"/>
    </xf>
    <xf numFmtId="0" fontId="0" fillId="0" borderId="1" xfId="0" applyBorder="1" applyAlignment="1">
      <alignment horizontal="centerContinuous" vertical="center" wrapText="1"/>
    </xf>
    <xf numFmtId="0" fontId="1" fillId="2" borderId="1" xfId="0" applyFont="1" applyFill="1" applyBorder="1" applyAlignment="1">
      <alignment horizontal="centerContinuous" vertical="center" wrapText="1"/>
    </xf>
    <xf numFmtId="0" fontId="0" fillId="0" borderId="0" xfId="0" applyAlignment="1">
      <alignment horizontal="centerContinuous" vertical="center"/>
    </xf>
    <xf numFmtId="0" fontId="0" fillId="0" borderId="1" xfId="0" applyBorder="1" applyAlignment="1">
      <alignment horizontal="centerContinuous" vertical="center"/>
    </xf>
    <xf numFmtId="0" fontId="0" fillId="0" borderId="0" xfId="0" applyAlignment="1">
      <alignment horizontal="centerContinuous"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1" fillId="0" borderId="0" xfId="0" applyFont="1" applyAlignment="1">
      <alignment/>
    </xf>
    <xf numFmtId="1"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Continuous" vertical="center" wrapText="1"/>
    </xf>
    <xf numFmtId="0" fontId="0" fillId="0" borderId="0" xfId="0" applyBorder="1" applyAlignment="1">
      <alignment horizontal="centerContinuous" vertical="center"/>
    </xf>
    <xf numFmtId="0" fontId="0" fillId="0" borderId="0" xfId="0" applyBorder="1" applyAlignment="1">
      <alignment horizontal="left" vertical="center" wrapText="1"/>
    </xf>
    <xf numFmtId="0" fontId="0" fillId="0" borderId="0" xfId="0" applyBorder="1" applyAlignment="1">
      <alignment horizontal="centerContinuous"/>
    </xf>
    <xf numFmtId="0" fontId="0" fillId="0" borderId="0" xfId="0" applyBorder="1" applyAlignment="1">
      <alignment/>
    </xf>
    <xf numFmtId="0" fontId="0" fillId="0" borderId="0" xfId="0" applyBorder="1" applyAlignment="1">
      <alignment horizontal="center" vertical="center"/>
    </xf>
    <xf numFmtId="0" fontId="0" fillId="0" borderId="0" xfId="0" applyBorder="1" applyAlignment="1">
      <alignment vertical="center"/>
    </xf>
    <xf numFmtId="14" fontId="0" fillId="0" borderId="0" xfId="0" applyNumberFormat="1" applyAlignment="1">
      <alignment vertical="center" wrapText="1"/>
    </xf>
    <xf numFmtId="0" fontId="0" fillId="0" borderId="0" xfId="0" applyFont="1" applyAlignment="1">
      <alignment/>
    </xf>
    <xf numFmtId="0" fontId="0" fillId="0" borderId="1" xfId="0" applyFont="1" applyBorder="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270"/>
  <sheetViews>
    <sheetView tabSelected="1" workbookViewId="0" topLeftCell="E1">
      <pane ySplit="1" topLeftCell="BM238" activePane="bottomLeft" state="frozen"/>
      <selection pane="topLeft" activeCell="A1" sqref="A1"/>
      <selection pane="bottomLeft" activeCell="G244" sqref="G244"/>
    </sheetView>
  </sheetViews>
  <sheetFormatPr defaultColWidth="9.140625" defaultRowHeight="12.75"/>
  <cols>
    <col min="1" max="1" width="13.140625" style="10" customWidth="1"/>
    <col min="2" max="2" width="11.7109375" style="8" customWidth="1"/>
    <col min="3" max="3" width="51.8515625" style="12" customWidth="1"/>
    <col min="4" max="4" width="12.7109375" style="4" hidden="1" customWidth="1"/>
    <col min="5" max="5" width="15.00390625" style="8" customWidth="1"/>
    <col min="6" max="7" width="12.7109375" style="0" customWidth="1"/>
    <col min="8" max="8" width="15.8515625" style="0" bestFit="1" customWidth="1"/>
    <col min="9" max="9" width="15.8515625" style="0" customWidth="1"/>
  </cols>
  <sheetData>
    <row r="1" spans="1:9" ht="39">
      <c r="A1" s="7" t="s">
        <v>0</v>
      </c>
      <c r="B1" s="7" t="s">
        <v>1</v>
      </c>
      <c r="C1" s="13" t="s">
        <v>2</v>
      </c>
      <c r="D1" s="3" t="s">
        <v>3</v>
      </c>
      <c r="E1" s="7" t="s">
        <v>4</v>
      </c>
      <c r="F1" s="13" t="s">
        <v>5</v>
      </c>
      <c r="G1" s="7" t="s">
        <v>6</v>
      </c>
      <c r="H1" s="7" t="s">
        <v>536</v>
      </c>
      <c r="I1" s="7" t="s">
        <v>555</v>
      </c>
    </row>
    <row r="2" spans="1:9" ht="58.5" customHeight="1">
      <c r="A2" s="6" t="s">
        <v>7</v>
      </c>
      <c r="B2" s="9" t="s">
        <v>8</v>
      </c>
      <c r="C2" s="11" t="s">
        <v>9</v>
      </c>
      <c r="D2" s="5">
        <v>6</v>
      </c>
      <c r="E2" s="6" t="str">
        <f>VLOOKUP(D2,Lookup!B$4:C$16,2,FALSE)</f>
        <v>Indiv / BU / HH Type or Status</v>
      </c>
      <c r="F2" s="2" t="s">
        <v>8</v>
      </c>
      <c r="G2" s="2"/>
      <c r="H2" s="2" t="s">
        <v>538</v>
      </c>
      <c r="I2" s="2"/>
    </row>
    <row r="3" spans="1:9" ht="26.25">
      <c r="A3" s="6" t="s">
        <v>10</v>
      </c>
      <c r="B3" s="9" t="s">
        <v>11</v>
      </c>
      <c r="C3" s="11" t="s">
        <v>12</v>
      </c>
      <c r="D3" s="5">
        <v>6</v>
      </c>
      <c r="E3" s="6" t="str">
        <f>VLOOKUP(D3,Lookup!B$4:C$16,2,FALSE)</f>
        <v>Indiv / BU / HH Type or Status</v>
      </c>
      <c r="F3" s="2" t="s">
        <v>11</v>
      </c>
      <c r="G3" s="2" t="s">
        <v>11</v>
      </c>
      <c r="H3" s="2" t="s">
        <v>539</v>
      </c>
      <c r="I3" s="2" t="s">
        <v>556</v>
      </c>
    </row>
    <row r="4" spans="1:9" ht="26.25">
      <c r="A4" s="6" t="s">
        <v>13</v>
      </c>
      <c r="B4" s="9" t="s">
        <v>589</v>
      </c>
      <c r="C4" s="11" t="s">
        <v>590</v>
      </c>
      <c r="D4" s="5">
        <v>6</v>
      </c>
      <c r="E4" s="6" t="str">
        <f>VLOOKUP(D4,Lookup!B$4:C$16,2,FALSE)</f>
        <v>Indiv / BU / HH Type or Status</v>
      </c>
      <c r="F4" s="2" t="s">
        <v>589</v>
      </c>
      <c r="G4" s="2" t="s">
        <v>589</v>
      </c>
      <c r="H4" s="2" t="s">
        <v>588</v>
      </c>
      <c r="I4" s="2" t="s">
        <v>556</v>
      </c>
    </row>
    <row r="5" spans="1:9" ht="26.25">
      <c r="A5" s="6" t="s">
        <v>10</v>
      </c>
      <c r="B5" s="9" t="s">
        <v>14</v>
      </c>
      <c r="C5" s="11" t="s">
        <v>15</v>
      </c>
      <c r="D5" s="5">
        <v>2</v>
      </c>
      <c r="E5" s="6" t="str">
        <f>VLOOKUP(D5,Lookup!B$4:C$16,2,FALSE)</f>
        <v>Housing Costs</v>
      </c>
      <c r="F5" s="2" t="s">
        <v>14</v>
      </c>
      <c r="G5" s="2" t="s">
        <v>14</v>
      </c>
      <c r="H5" s="2" t="s">
        <v>540</v>
      </c>
      <c r="I5" s="2"/>
    </row>
    <row r="6" spans="1:9" ht="26.25">
      <c r="A6" s="9" t="s">
        <v>10</v>
      </c>
      <c r="B6" s="9" t="s">
        <v>16</v>
      </c>
      <c r="C6" s="11" t="s">
        <v>17</v>
      </c>
      <c r="D6" s="5">
        <v>3</v>
      </c>
      <c r="E6" s="6" t="str">
        <f>VLOOKUP(D6,Lookup!B$4:C$16,2,FALSE)</f>
        <v>Income Components</v>
      </c>
      <c r="F6" s="2" t="s">
        <v>18</v>
      </c>
      <c r="G6" s="2" t="s">
        <v>16</v>
      </c>
      <c r="H6" s="2" t="s">
        <v>540</v>
      </c>
      <c r="I6" s="2"/>
    </row>
    <row r="7" spans="1:9" ht="26.25">
      <c r="A7" s="9" t="s">
        <v>10</v>
      </c>
      <c r="B7" s="9" t="s">
        <v>19</v>
      </c>
      <c r="C7" s="11" t="s">
        <v>20</v>
      </c>
      <c r="D7" s="5">
        <v>3</v>
      </c>
      <c r="E7" s="6" t="str">
        <f>VLOOKUP(D7,Lookup!B$4:C$16,2,FALSE)</f>
        <v>Income Components</v>
      </c>
      <c r="F7" s="2" t="s">
        <v>18</v>
      </c>
      <c r="G7" s="2" t="s">
        <v>19</v>
      </c>
      <c r="H7" s="2" t="s">
        <v>540</v>
      </c>
      <c r="I7" s="2"/>
    </row>
    <row r="8" spans="1:9" ht="26.25">
      <c r="A8" s="9" t="s">
        <v>10</v>
      </c>
      <c r="B8" s="9" t="s">
        <v>21</v>
      </c>
      <c r="C8" s="11" t="s">
        <v>574</v>
      </c>
      <c r="D8" s="6">
        <v>6</v>
      </c>
      <c r="E8" s="6" t="str">
        <f>VLOOKUP(D8,Lookup!B$4:C$16,2,FALSE)</f>
        <v>Indiv / BU / HH Type or Status</v>
      </c>
      <c r="F8" s="2" t="s">
        <v>22</v>
      </c>
      <c r="G8" s="2"/>
      <c r="H8" s="2" t="s">
        <v>541</v>
      </c>
      <c r="I8" s="2"/>
    </row>
    <row r="9" spans="1:9" ht="26.25">
      <c r="A9" s="9" t="s">
        <v>10</v>
      </c>
      <c r="B9" s="9" t="s">
        <v>575</v>
      </c>
      <c r="C9" s="11" t="s">
        <v>573</v>
      </c>
      <c r="D9" s="6">
        <v>6</v>
      </c>
      <c r="E9" s="6" t="str">
        <f>VLOOKUP(D9,Lookup!B$4:C$16,2,FALSE)</f>
        <v>Indiv / BU / HH Type or Status</v>
      </c>
      <c r="F9" s="2" t="s">
        <v>22</v>
      </c>
      <c r="G9" s="2"/>
      <c r="H9" s="2" t="s">
        <v>540</v>
      </c>
      <c r="I9" s="2" t="s">
        <v>556</v>
      </c>
    </row>
    <row r="10" spans="1:9" ht="26.25">
      <c r="A10" s="9" t="s">
        <v>10</v>
      </c>
      <c r="B10" s="9" t="s">
        <v>23</v>
      </c>
      <c r="C10" s="11" t="s">
        <v>24</v>
      </c>
      <c r="D10" s="5">
        <v>3</v>
      </c>
      <c r="E10" s="6" t="str">
        <f>VLOOKUP(D10,Lookup!B$4:C$16,2,FALSE)</f>
        <v>Income Components</v>
      </c>
      <c r="F10" s="2" t="s">
        <v>18</v>
      </c>
      <c r="G10" s="2" t="s">
        <v>23</v>
      </c>
      <c r="H10" s="2" t="s">
        <v>540</v>
      </c>
      <c r="I10" s="2"/>
    </row>
    <row r="11" spans="1:9" ht="26.25">
      <c r="A11" s="9" t="s">
        <v>10</v>
      </c>
      <c r="B11" s="9" t="s">
        <v>25</v>
      </c>
      <c r="C11" s="11" t="s">
        <v>26</v>
      </c>
      <c r="D11" s="5">
        <v>3</v>
      </c>
      <c r="E11" s="6" t="str">
        <f>VLOOKUP(D11,Lookup!B$4:C$16,2,FALSE)</f>
        <v>Income Components</v>
      </c>
      <c r="F11" s="2" t="s">
        <v>18</v>
      </c>
      <c r="G11" s="2" t="s">
        <v>25</v>
      </c>
      <c r="H11" s="2" t="s">
        <v>540</v>
      </c>
      <c r="I11" s="2"/>
    </row>
    <row r="12" spans="1:9" ht="26.25">
      <c r="A12" s="9" t="s">
        <v>10</v>
      </c>
      <c r="B12" s="9" t="s">
        <v>27</v>
      </c>
      <c r="C12" s="11" t="s">
        <v>28</v>
      </c>
      <c r="D12" s="6">
        <v>6</v>
      </c>
      <c r="E12" s="6" t="str">
        <f>VLOOKUP(D12,Lookup!B$4:C$16,2,FALSE)</f>
        <v>Indiv / BU / HH Type or Status</v>
      </c>
      <c r="F12" s="2" t="s">
        <v>22</v>
      </c>
      <c r="G12" s="2"/>
      <c r="H12" s="2" t="s">
        <v>541</v>
      </c>
      <c r="I12" s="2"/>
    </row>
    <row r="13" spans="1:9" ht="12.75">
      <c r="A13" s="6" t="s">
        <v>10</v>
      </c>
      <c r="B13" s="6" t="s">
        <v>29</v>
      </c>
      <c r="C13" s="11" t="s">
        <v>30</v>
      </c>
      <c r="D13" s="5">
        <v>4</v>
      </c>
      <c r="E13" s="6" t="str">
        <f>VLOOKUP(D13,Lookup!B$4:C$16,2,FALSE)</f>
        <v>Benefits</v>
      </c>
      <c r="F13" s="2" t="s">
        <v>31</v>
      </c>
      <c r="G13" s="2"/>
      <c r="H13" s="2" t="s">
        <v>541</v>
      </c>
      <c r="I13" s="2"/>
    </row>
    <row r="14" spans="1:9" ht="26.25">
      <c r="A14" s="6" t="s">
        <v>10</v>
      </c>
      <c r="B14" s="6" t="s">
        <v>18</v>
      </c>
      <c r="C14" s="11" t="s">
        <v>32</v>
      </c>
      <c r="D14" s="5">
        <v>3</v>
      </c>
      <c r="E14" s="6" t="str">
        <f>VLOOKUP(D14,Lookup!B$4:C$16,2,FALSE)</f>
        <v>Income Components</v>
      </c>
      <c r="F14" s="2" t="s">
        <v>18</v>
      </c>
      <c r="G14" s="2" t="s">
        <v>18</v>
      </c>
      <c r="H14" s="2" t="s">
        <v>540</v>
      </c>
      <c r="I14" s="2"/>
    </row>
    <row r="15" spans="1:9" ht="26.25">
      <c r="A15" s="9" t="s">
        <v>10</v>
      </c>
      <c r="B15" s="9" t="s">
        <v>33</v>
      </c>
      <c r="C15" s="11" t="s">
        <v>34</v>
      </c>
      <c r="D15" s="5">
        <v>3</v>
      </c>
      <c r="E15" s="6" t="str">
        <f>VLOOKUP(D15,Lookup!B$4:C$16,2,FALSE)</f>
        <v>Income Components</v>
      </c>
      <c r="F15" s="2" t="s">
        <v>18</v>
      </c>
      <c r="G15" s="2" t="s">
        <v>33</v>
      </c>
      <c r="H15" s="2" t="s">
        <v>540</v>
      </c>
      <c r="I15" s="2"/>
    </row>
    <row r="16" spans="1:9" ht="12.75">
      <c r="A16" s="6" t="s">
        <v>10</v>
      </c>
      <c r="B16" s="6" t="s">
        <v>35</v>
      </c>
      <c r="C16" s="11" t="s">
        <v>36</v>
      </c>
      <c r="D16" s="5">
        <v>4</v>
      </c>
      <c r="E16" s="6" t="str">
        <f>VLOOKUP(D16,Lookup!B$4:C$16,2,FALSE)</f>
        <v>Benefits</v>
      </c>
      <c r="F16" s="2" t="s">
        <v>37</v>
      </c>
      <c r="G16" s="2" t="s">
        <v>35</v>
      </c>
      <c r="H16" s="2" t="s">
        <v>540</v>
      </c>
      <c r="I16" s="2" t="s">
        <v>557</v>
      </c>
    </row>
    <row r="17" spans="1:9" ht="26.25">
      <c r="A17" s="6" t="s">
        <v>10</v>
      </c>
      <c r="B17" s="6" t="s">
        <v>564</v>
      </c>
      <c r="C17" s="11" t="s">
        <v>565</v>
      </c>
      <c r="D17" s="5">
        <v>8</v>
      </c>
      <c r="E17" s="6" t="str">
        <f>VLOOKUP(D17,Lookup!B$4:C$16,2,FALSE)</f>
        <v>FRS Use</v>
      </c>
      <c r="F17" s="2" t="s">
        <v>564</v>
      </c>
      <c r="G17" s="2"/>
      <c r="H17" s="2" t="s">
        <v>540</v>
      </c>
      <c r="I17" s="2" t="s">
        <v>556</v>
      </c>
    </row>
    <row r="18" spans="1:9" ht="12.75">
      <c r="A18" s="6" t="s">
        <v>10</v>
      </c>
      <c r="B18" s="6" t="s">
        <v>38</v>
      </c>
      <c r="C18" s="11" t="s">
        <v>39</v>
      </c>
      <c r="D18" s="5">
        <v>4</v>
      </c>
      <c r="E18" s="6" t="str">
        <f>VLOOKUP(D18,Lookup!B$4:C$16,2,FALSE)</f>
        <v>Benefits</v>
      </c>
      <c r="F18" s="2" t="s">
        <v>37</v>
      </c>
      <c r="G18" s="2" t="s">
        <v>38</v>
      </c>
      <c r="H18" s="2" t="s">
        <v>540</v>
      </c>
      <c r="I18" s="2" t="s">
        <v>557</v>
      </c>
    </row>
    <row r="19" spans="1:9" ht="26.25">
      <c r="A19" s="9" t="s">
        <v>10</v>
      </c>
      <c r="B19" s="9" t="s">
        <v>40</v>
      </c>
      <c r="C19" s="11" t="s">
        <v>41</v>
      </c>
      <c r="D19" s="5">
        <v>3</v>
      </c>
      <c r="E19" s="6" t="str">
        <f>VLOOKUP(D19,Lookup!B$4:C$16,2,FALSE)</f>
        <v>Income Components</v>
      </c>
      <c r="F19" s="2" t="s">
        <v>18</v>
      </c>
      <c r="G19" s="2" t="s">
        <v>40</v>
      </c>
      <c r="H19" s="2" t="s">
        <v>540</v>
      </c>
      <c r="I19" s="2"/>
    </row>
    <row r="20" spans="1:9" ht="66">
      <c r="A20" s="6" t="s">
        <v>10</v>
      </c>
      <c r="B20" s="6" t="s">
        <v>42</v>
      </c>
      <c r="C20" s="11" t="s">
        <v>43</v>
      </c>
      <c r="D20" s="5">
        <v>2</v>
      </c>
      <c r="E20" s="6" t="str">
        <f>VLOOKUP(D20,Lookup!B$4:C$16,2,FALSE)</f>
        <v>Housing Costs</v>
      </c>
      <c r="F20" s="2" t="s">
        <v>42</v>
      </c>
      <c r="G20" s="2" t="s">
        <v>42</v>
      </c>
      <c r="H20" s="2" t="s">
        <v>542</v>
      </c>
      <c r="I20" s="2"/>
    </row>
    <row r="21" spans="1:9" ht="26.25">
      <c r="A21" s="9" t="s">
        <v>10</v>
      </c>
      <c r="B21" s="9" t="s">
        <v>44</v>
      </c>
      <c r="C21" s="11" t="s">
        <v>45</v>
      </c>
      <c r="D21" s="5">
        <v>3</v>
      </c>
      <c r="E21" s="6" t="str">
        <f>VLOOKUP(D21,Lookup!B$4:C$16,2,FALSE)</f>
        <v>Income Components</v>
      </c>
      <c r="F21" s="2" t="s">
        <v>18</v>
      </c>
      <c r="G21" s="2" t="s">
        <v>44</v>
      </c>
      <c r="H21" s="2" t="s">
        <v>540</v>
      </c>
      <c r="I21" s="2"/>
    </row>
    <row r="22" spans="1:9" ht="26.25">
      <c r="A22" s="9" t="s">
        <v>7</v>
      </c>
      <c r="B22" s="9" t="s">
        <v>46</v>
      </c>
      <c r="C22" s="11" t="s">
        <v>47</v>
      </c>
      <c r="D22" s="15">
        <v>3</v>
      </c>
      <c r="E22" s="6" t="str">
        <f>VLOOKUP(D22,Lookup!B$4:C$16,2,FALSE)</f>
        <v>Income Components</v>
      </c>
      <c r="F22" s="2" t="s">
        <v>18</v>
      </c>
      <c r="G22" s="2" t="s">
        <v>46</v>
      </c>
      <c r="H22" s="2" t="s">
        <v>540</v>
      </c>
      <c r="I22" s="2"/>
    </row>
    <row r="23" spans="1:9" ht="12.75">
      <c r="A23" s="6" t="s">
        <v>7</v>
      </c>
      <c r="B23" s="6" t="s">
        <v>48</v>
      </c>
      <c r="C23" s="11" t="s">
        <v>49</v>
      </c>
      <c r="D23" s="5">
        <v>1</v>
      </c>
      <c r="E23" s="6" t="str">
        <f>VLOOKUP(D23,Lookup!B$4:C$16,2,FALSE)</f>
        <v>Care</v>
      </c>
      <c r="F23" s="2" t="s">
        <v>50</v>
      </c>
      <c r="G23" s="2" t="s">
        <v>48</v>
      </c>
      <c r="H23" s="2" t="s">
        <v>540</v>
      </c>
      <c r="I23" s="2"/>
    </row>
    <row r="24" spans="1:9" ht="26.25">
      <c r="A24" s="6" t="s">
        <v>7</v>
      </c>
      <c r="B24" s="6" t="s">
        <v>51</v>
      </c>
      <c r="C24" s="11" t="s">
        <v>52</v>
      </c>
      <c r="D24" s="5">
        <v>1</v>
      </c>
      <c r="E24" s="6" t="str">
        <f>VLOOKUP(D24,Lookup!B$4:C$16,2,FALSE)</f>
        <v>Care</v>
      </c>
      <c r="F24" s="2" t="s">
        <v>50</v>
      </c>
      <c r="G24" s="2" t="s">
        <v>51</v>
      </c>
      <c r="H24" s="2" t="s">
        <v>540</v>
      </c>
      <c r="I24" s="2"/>
    </row>
    <row r="25" spans="1:9" ht="12.75">
      <c r="A25" s="6" t="s">
        <v>7</v>
      </c>
      <c r="B25" s="6" t="s">
        <v>53</v>
      </c>
      <c r="C25" s="11" t="s">
        <v>54</v>
      </c>
      <c r="D25" s="5">
        <v>1</v>
      </c>
      <c r="E25" s="6" t="str">
        <f>VLOOKUP(D25,Lookup!B$4:C$16,2,FALSE)</f>
        <v>Care</v>
      </c>
      <c r="F25" s="2" t="s">
        <v>50</v>
      </c>
      <c r="G25" s="2" t="s">
        <v>53</v>
      </c>
      <c r="H25" s="2" t="s">
        <v>540</v>
      </c>
      <c r="I25" s="2"/>
    </row>
    <row r="26" spans="1:9" ht="26.25">
      <c r="A26" s="6" t="s">
        <v>7</v>
      </c>
      <c r="B26" s="6" t="s">
        <v>55</v>
      </c>
      <c r="C26" s="11" t="s">
        <v>56</v>
      </c>
      <c r="D26" s="5">
        <v>1</v>
      </c>
      <c r="E26" s="6" t="str">
        <f>VLOOKUP(D26,Lookup!B$4:C$16,2,FALSE)</f>
        <v>Care</v>
      </c>
      <c r="F26" s="2" t="s">
        <v>50</v>
      </c>
      <c r="G26" s="2" t="s">
        <v>55</v>
      </c>
      <c r="H26" s="2" t="s">
        <v>540</v>
      </c>
      <c r="I26" s="2"/>
    </row>
    <row r="27" spans="1:9" ht="26.25">
      <c r="A27" s="6" t="s">
        <v>7</v>
      </c>
      <c r="B27" s="6" t="s">
        <v>57</v>
      </c>
      <c r="C27" s="11" t="s">
        <v>58</v>
      </c>
      <c r="D27" s="5">
        <v>1</v>
      </c>
      <c r="E27" s="6" t="str">
        <f>VLOOKUP(D27,Lookup!B$4:C$16,2,FALSE)</f>
        <v>Care</v>
      </c>
      <c r="F27" s="2" t="s">
        <v>50</v>
      </c>
      <c r="G27" s="2" t="s">
        <v>57</v>
      </c>
      <c r="H27" s="2" t="s">
        <v>540</v>
      </c>
      <c r="I27" s="2"/>
    </row>
    <row r="28" spans="1:9" ht="12.75">
      <c r="A28" s="6" t="s">
        <v>7</v>
      </c>
      <c r="B28" s="6" t="s">
        <v>59</v>
      </c>
      <c r="C28" s="11" t="s">
        <v>60</v>
      </c>
      <c r="D28" s="5">
        <v>1</v>
      </c>
      <c r="E28" s="6" t="str">
        <f>VLOOKUP(D28,Lookup!B$4:C$16,2,FALSE)</f>
        <v>Care</v>
      </c>
      <c r="F28" s="2" t="s">
        <v>50</v>
      </c>
      <c r="G28" s="2" t="s">
        <v>59</v>
      </c>
      <c r="H28" s="2" t="s">
        <v>540</v>
      </c>
      <c r="I28" s="2"/>
    </row>
    <row r="29" spans="1:9" ht="12.75">
      <c r="A29" s="6" t="s">
        <v>7</v>
      </c>
      <c r="B29" s="6" t="s">
        <v>61</v>
      </c>
      <c r="C29" s="11" t="s">
        <v>62</v>
      </c>
      <c r="D29" s="5">
        <v>1</v>
      </c>
      <c r="E29" s="6" t="str">
        <f>VLOOKUP(D29,Lookup!B$4:C$16,2,FALSE)</f>
        <v>Care</v>
      </c>
      <c r="F29" s="2" t="s">
        <v>50</v>
      </c>
      <c r="G29" s="2" t="s">
        <v>61</v>
      </c>
      <c r="H29" s="2" t="s">
        <v>540</v>
      </c>
      <c r="I29" s="2"/>
    </row>
    <row r="30" spans="1:9" ht="12.75">
      <c r="A30" s="6" t="s">
        <v>7</v>
      </c>
      <c r="B30" s="6" t="s">
        <v>63</v>
      </c>
      <c r="C30" s="11" t="s">
        <v>64</v>
      </c>
      <c r="D30" s="5">
        <v>1</v>
      </c>
      <c r="E30" s="6" t="str">
        <f>VLOOKUP(D30,Lookup!B$4:C$16,2,FALSE)</f>
        <v>Care</v>
      </c>
      <c r="F30" s="2" t="s">
        <v>50</v>
      </c>
      <c r="G30" s="2" t="s">
        <v>65</v>
      </c>
      <c r="H30" s="2" t="s">
        <v>540</v>
      </c>
      <c r="I30" s="2"/>
    </row>
    <row r="31" spans="1:9" ht="12.75">
      <c r="A31" s="6" t="s">
        <v>66</v>
      </c>
      <c r="B31" s="6" t="s">
        <v>48</v>
      </c>
      <c r="C31" s="11" t="s">
        <v>49</v>
      </c>
      <c r="D31" s="5">
        <v>1</v>
      </c>
      <c r="E31" s="6" t="str">
        <f>VLOOKUP(D31,Lookup!B$4:C$16,2,FALSE)</f>
        <v>Care</v>
      </c>
      <c r="F31" s="2" t="s">
        <v>50</v>
      </c>
      <c r="G31" s="2" t="s">
        <v>48</v>
      </c>
      <c r="H31" s="2" t="s">
        <v>540</v>
      </c>
      <c r="I31" s="2" t="s">
        <v>556</v>
      </c>
    </row>
    <row r="32" spans="1:9" ht="26.25">
      <c r="A32" s="6" t="s">
        <v>66</v>
      </c>
      <c r="B32" s="6" t="s">
        <v>51</v>
      </c>
      <c r="C32" s="11" t="s">
        <v>52</v>
      </c>
      <c r="D32" s="5">
        <v>1</v>
      </c>
      <c r="E32" s="6" t="str">
        <f>VLOOKUP(D32,Lookup!B$4:C$16,2,FALSE)</f>
        <v>Care</v>
      </c>
      <c r="F32" s="2" t="s">
        <v>50</v>
      </c>
      <c r="G32" s="2" t="s">
        <v>51</v>
      </c>
      <c r="H32" s="2" t="s">
        <v>540</v>
      </c>
      <c r="I32" s="2" t="s">
        <v>556</v>
      </c>
    </row>
    <row r="33" spans="1:9" ht="12.75">
      <c r="A33" s="6" t="s">
        <v>66</v>
      </c>
      <c r="B33" s="6" t="s">
        <v>53</v>
      </c>
      <c r="C33" s="11" t="s">
        <v>54</v>
      </c>
      <c r="D33" s="5">
        <v>1</v>
      </c>
      <c r="E33" s="6" t="str">
        <f>VLOOKUP(D33,Lookup!B$4:C$16,2,FALSE)</f>
        <v>Care</v>
      </c>
      <c r="F33" s="2" t="s">
        <v>50</v>
      </c>
      <c r="G33" s="2" t="s">
        <v>53</v>
      </c>
      <c r="H33" s="2" t="s">
        <v>540</v>
      </c>
      <c r="I33" s="2" t="s">
        <v>556</v>
      </c>
    </row>
    <row r="34" spans="1:9" ht="26.25">
      <c r="A34" s="6" t="s">
        <v>66</v>
      </c>
      <c r="B34" s="6" t="s">
        <v>55</v>
      </c>
      <c r="C34" s="11" t="s">
        <v>56</v>
      </c>
      <c r="D34" s="5">
        <v>1</v>
      </c>
      <c r="E34" s="6" t="str">
        <f>VLOOKUP(D34,Lookup!B$4:C$16,2,FALSE)</f>
        <v>Care</v>
      </c>
      <c r="F34" s="2" t="s">
        <v>50</v>
      </c>
      <c r="G34" s="2" t="s">
        <v>55</v>
      </c>
      <c r="H34" s="2" t="s">
        <v>540</v>
      </c>
      <c r="I34" s="2" t="s">
        <v>556</v>
      </c>
    </row>
    <row r="35" spans="1:9" ht="26.25">
      <c r="A35" s="6" t="s">
        <v>66</v>
      </c>
      <c r="B35" s="6" t="s">
        <v>57</v>
      </c>
      <c r="C35" s="11" t="s">
        <v>58</v>
      </c>
      <c r="D35" s="5">
        <v>1</v>
      </c>
      <c r="E35" s="6" t="str">
        <f>VLOOKUP(D35,Lookup!B$4:C$16,2,FALSE)</f>
        <v>Care</v>
      </c>
      <c r="F35" s="2" t="s">
        <v>50</v>
      </c>
      <c r="G35" s="2" t="s">
        <v>57</v>
      </c>
      <c r="H35" s="2" t="s">
        <v>540</v>
      </c>
      <c r="I35" s="2" t="s">
        <v>556</v>
      </c>
    </row>
    <row r="36" spans="1:9" ht="12.75">
      <c r="A36" s="6" t="s">
        <v>66</v>
      </c>
      <c r="B36" s="6" t="s">
        <v>59</v>
      </c>
      <c r="C36" s="11" t="s">
        <v>60</v>
      </c>
      <c r="D36" s="5">
        <v>1</v>
      </c>
      <c r="E36" s="6" t="str">
        <f>VLOOKUP(D36,Lookup!B$4:C$16,2,FALSE)</f>
        <v>Care</v>
      </c>
      <c r="F36" s="2" t="s">
        <v>50</v>
      </c>
      <c r="G36" s="2" t="s">
        <v>59</v>
      </c>
      <c r="H36" s="2" t="s">
        <v>540</v>
      </c>
      <c r="I36" s="2" t="s">
        <v>556</v>
      </c>
    </row>
    <row r="37" spans="1:9" ht="12.75">
      <c r="A37" s="6" t="s">
        <v>66</v>
      </c>
      <c r="B37" s="6" t="s">
        <v>61</v>
      </c>
      <c r="C37" s="11" t="s">
        <v>62</v>
      </c>
      <c r="D37" s="5">
        <v>1</v>
      </c>
      <c r="E37" s="6" t="str">
        <f>VLOOKUP(D37,Lookup!B$4:C$16,2,FALSE)</f>
        <v>Care</v>
      </c>
      <c r="F37" s="2" t="s">
        <v>50</v>
      </c>
      <c r="G37" s="2" t="s">
        <v>61</v>
      </c>
      <c r="H37" s="2" t="s">
        <v>540</v>
      </c>
      <c r="I37" s="2" t="s">
        <v>556</v>
      </c>
    </row>
    <row r="38" spans="1:9" ht="12.75">
      <c r="A38" s="6" t="s">
        <v>66</v>
      </c>
      <c r="B38" s="6" t="s">
        <v>63</v>
      </c>
      <c r="C38" s="11" t="s">
        <v>64</v>
      </c>
      <c r="D38" s="5">
        <v>1</v>
      </c>
      <c r="E38" s="6" t="str">
        <f>VLOOKUP(D38,Lookup!B$4:C$16,2,FALSE)</f>
        <v>Care</v>
      </c>
      <c r="F38" s="2" t="s">
        <v>50</v>
      </c>
      <c r="G38" s="2" t="s">
        <v>65</v>
      </c>
      <c r="H38" s="2" t="s">
        <v>540</v>
      </c>
      <c r="I38" s="2" t="s">
        <v>556</v>
      </c>
    </row>
    <row r="39" spans="1:9" ht="26.25">
      <c r="A39" s="9" t="s">
        <v>66</v>
      </c>
      <c r="B39" s="9" t="s">
        <v>67</v>
      </c>
      <c r="C39" s="11" t="s">
        <v>68</v>
      </c>
      <c r="D39" s="5">
        <v>3</v>
      </c>
      <c r="E39" s="6" t="str">
        <f>VLOOKUP(D39,Lookup!B$4:C$16,2,FALSE)</f>
        <v>Income Components</v>
      </c>
      <c r="F39" s="2" t="s">
        <v>69</v>
      </c>
      <c r="G39" s="16" t="s">
        <v>591</v>
      </c>
      <c r="H39" s="2" t="s">
        <v>539</v>
      </c>
      <c r="I39" s="2"/>
    </row>
    <row r="40" spans="1:9" ht="26.25">
      <c r="A40" s="6" t="s">
        <v>66</v>
      </c>
      <c r="B40" s="6" t="s">
        <v>69</v>
      </c>
      <c r="C40" s="11" t="s">
        <v>543</v>
      </c>
      <c r="D40" s="5">
        <v>3</v>
      </c>
      <c r="E40" s="6" t="str">
        <f>VLOOKUP(D40,Lookup!B$4:C$16,2,FALSE)</f>
        <v>Income Components</v>
      </c>
      <c r="F40" s="2" t="s">
        <v>69</v>
      </c>
      <c r="G40" s="2" t="s">
        <v>70</v>
      </c>
      <c r="H40" s="2" t="s">
        <v>539</v>
      </c>
      <c r="I40" s="2"/>
    </row>
    <row r="41" spans="1:9" ht="26.25">
      <c r="A41" s="9" t="s">
        <v>66</v>
      </c>
      <c r="B41" s="9" t="s">
        <v>71</v>
      </c>
      <c r="C41" s="11" t="s">
        <v>72</v>
      </c>
      <c r="D41" s="5">
        <v>3</v>
      </c>
      <c r="E41" s="6" t="str">
        <f>VLOOKUP(D41,Lookup!B$4:C$16,2,FALSE)</f>
        <v>Income Components</v>
      </c>
      <c r="F41" s="2" t="s">
        <v>69</v>
      </c>
      <c r="G41" s="2" t="s">
        <v>71</v>
      </c>
      <c r="H41" s="2" t="s">
        <v>539</v>
      </c>
      <c r="I41" s="2"/>
    </row>
    <row r="42" spans="1:9" ht="26.25">
      <c r="A42" s="9" t="s">
        <v>66</v>
      </c>
      <c r="B42" s="9" t="s">
        <v>73</v>
      </c>
      <c r="C42" s="11" t="s">
        <v>74</v>
      </c>
      <c r="D42" s="5">
        <v>3</v>
      </c>
      <c r="E42" s="6" t="str">
        <f>VLOOKUP(D42,Lookup!B$4:C$16,2,FALSE)</f>
        <v>Income Components</v>
      </c>
      <c r="F42" s="2" t="s">
        <v>69</v>
      </c>
      <c r="G42" s="2" t="s">
        <v>75</v>
      </c>
      <c r="H42" s="2" t="s">
        <v>539</v>
      </c>
      <c r="I42" s="2"/>
    </row>
    <row r="43" spans="1:9" ht="26.25">
      <c r="A43" s="9" t="s">
        <v>10</v>
      </c>
      <c r="B43" s="9" t="s">
        <v>76</v>
      </c>
      <c r="C43" s="11" t="s">
        <v>77</v>
      </c>
      <c r="D43" s="5">
        <v>12</v>
      </c>
      <c r="E43" s="6" t="str">
        <f>VLOOKUP(D43,Lookup!B$4:C$16,2,FALSE)</f>
        <v>Capital + Savings</v>
      </c>
      <c r="F43" s="2" t="s">
        <v>78</v>
      </c>
      <c r="G43" s="2" t="s">
        <v>76</v>
      </c>
      <c r="H43" s="2" t="s">
        <v>540</v>
      </c>
      <c r="I43" s="2"/>
    </row>
    <row r="44" spans="1:9" ht="26.25">
      <c r="A44" s="9" t="s">
        <v>13</v>
      </c>
      <c r="B44" s="9" t="s">
        <v>79</v>
      </c>
      <c r="C44" s="11" t="s">
        <v>80</v>
      </c>
      <c r="D44" s="5">
        <v>12</v>
      </c>
      <c r="E44" s="6" t="str">
        <f>VLOOKUP(D44,Lookup!B$4:C$16,2,FALSE)</f>
        <v>Capital + Savings</v>
      </c>
      <c r="F44" s="2" t="s">
        <v>78</v>
      </c>
      <c r="G44" s="2" t="s">
        <v>79</v>
      </c>
      <c r="H44" s="2" t="s">
        <v>540</v>
      </c>
      <c r="I44" s="2"/>
    </row>
    <row r="45" spans="1:9" ht="26.25">
      <c r="A45" s="9" t="s">
        <v>7</v>
      </c>
      <c r="B45" s="9" t="s">
        <v>81</v>
      </c>
      <c r="C45" s="11" t="s">
        <v>82</v>
      </c>
      <c r="D45" s="5">
        <v>12</v>
      </c>
      <c r="E45" s="6" t="str">
        <f>VLOOKUP(D45,Lookup!B$4:C$16,2,FALSE)</f>
        <v>Capital + Savings</v>
      </c>
      <c r="F45" s="2" t="s">
        <v>78</v>
      </c>
      <c r="G45" s="2" t="s">
        <v>83</v>
      </c>
      <c r="H45" s="2" t="s">
        <v>540</v>
      </c>
      <c r="I45" s="2"/>
    </row>
    <row r="46" spans="1:9" ht="26.25">
      <c r="A46" s="6" t="s">
        <v>13</v>
      </c>
      <c r="B46" s="6" t="s">
        <v>84</v>
      </c>
      <c r="C46" s="11" t="s">
        <v>85</v>
      </c>
      <c r="D46" s="5">
        <v>2</v>
      </c>
      <c r="E46" s="6" t="str">
        <f>VLOOKUP(D46,Lookup!B$4:C$16,2,FALSE)</f>
        <v>Housing Costs</v>
      </c>
      <c r="F46" s="6" t="s">
        <v>84</v>
      </c>
      <c r="G46" s="2" t="s">
        <v>84</v>
      </c>
      <c r="H46" s="2" t="s">
        <v>539</v>
      </c>
      <c r="I46" s="2"/>
    </row>
    <row r="47" spans="1:9" ht="39">
      <c r="A47" s="6" t="s">
        <v>7</v>
      </c>
      <c r="B47" s="6" t="s">
        <v>86</v>
      </c>
      <c r="C47" s="11" t="s">
        <v>87</v>
      </c>
      <c r="D47" s="5">
        <v>7</v>
      </c>
      <c r="E47" s="6" t="str">
        <f>VLOOKUP(D47,Lookup!B$4:C$16,2,FALSE)</f>
        <v>Earnings / Employment</v>
      </c>
      <c r="F47" s="6" t="s">
        <v>86</v>
      </c>
      <c r="G47" s="2" t="s">
        <v>88</v>
      </c>
      <c r="H47" s="2"/>
      <c r="I47" s="2"/>
    </row>
    <row r="48" spans="1:9" ht="26.25">
      <c r="A48" s="6" t="s">
        <v>10</v>
      </c>
      <c r="B48" s="6" t="s">
        <v>89</v>
      </c>
      <c r="C48" s="11" t="s">
        <v>90</v>
      </c>
      <c r="D48" s="15">
        <v>6</v>
      </c>
      <c r="E48" s="16" t="str">
        <f>VLOOKUP(D48,Lookup!B$4:C$16,2,FALSE)</f>
        <v>Indiv / BU / HH Type or Status</v>
      </c>
      <c r="F48" s="6" t="s">
        <v>89</v>
      </c>
      <c r="G48" s="2" t="s">
        <v>89</v>
      </c>
      <c r="H48" s="2" t="s">
        <v>539</v>
      </c>
      <c r="I48" s="2" t="s">
        <v>556</v>
      </c>
    </row>
    <row r="49" spans="1:9" ht="26.25">
      <c r="A49" s="6" t="s">
        <v>13</v>
      </c>
      <c r="B49" s="6" t="s">
        <v>587</v>
      </c>
      <c r="C49" s="11" t="s">
        <v>586</v>
      </c>
      <c r="D49" s="15">
        <v>6</v>
      </c>
      <c r="E49" s="16" t="str">
        <f>VLOOKUP(D49,Lookup!B$4:C$16,2,FALSE)</f>
        <v>Indiv / BU / HH Type or Status</v>
      </c>
      <c r="F49" s="6" t="s">
        <v>587</v>
      </c>
      <c r="G49" s="2" t="s">
        <v>587</v>
      </c>
      <c r="H49" s="2" t="s">
        <v>588</v>
      </c>
      <c r="I49" s="2" t="s">
        <v>556</v>
      </c>
    </row>
    <row r="50" spans="1:9" ht="26.25">
      <c r="A50" s="6" t="s">
        <v>10</v>
      </c>
      <c r="B50" s="6" t="s">
        <v>91</v>
      </c>
      <c r="C50" s="11" t="s">
        <v>92</v>
      </c>
      <c r="D50" s="5">
        <v>4</v>
      </c>
      <c r="E50" s="6" t="str">
        <f>VLOOKUP(D50,Lookup!B$4:C$16,2,FALSE)</f>
        <v>Benefits</v>
      </c>
      <c r="F50" s="6" t="s">
        <v>91</v>
      </c>
      <c r="G50" s="2"/>
      <c r="H50" s="2" t="s">
        <v>538</v>
      </c>
      <c r="I50" s="2"/>
    </row>
    <row r="51" spans="1:9" ht="26.25">
      <c r="A51" s="6" t="s">
        <v>10</v>
      </c>
      <c r="B51" s="6" t="s">
        <v>535</v>
      </c>
      <c r="C51" s="11" t="s">
        <v>544</v>
      </c>
      <c r="D51" s="5">
        <v>4</v>
      </c>
      <c r="E51" s="6" t="str">
        <f>VLOOKUP(D51,Lookup!B$4:C$16,2,FALSE)</f>
        <v>Benefits</v>
      </c>
      <c r="F51" s="6" t="s">
        <v>535</v>
      </c>
      <c r="G51" s="2" t="s">
        <v>549</v>
      </c>
      <c r="H51" s="2" t="s">
        <v>539</v>
      </c>
      <c r="I51" s="2"/>
    </row>
    <row r="52" spans="1:9" ht="26.25">
      <c r="A52" s="6" t="s">
        <v>10</v>
      </c>
      <c r="B52" s="6" t="s">
        <v>93</v>
      </c>
      <c r="C52" s="11" t="s">
        <v>94</v>
      </c>
      <c r="D52" s="5">
        <v>6</v>
      </c>
      <c r="E52" s="6" t="str">
        <f>VLOOKUP(D52,Lookup!B$4:C$16,2,FALSE)</f>
        <v>Indiv / BU / HH Type or Status</v>
      </c>
      <c r="F52" s="6" t="s">
        <v>93</v>
      </c>
      <c r="G52" s="2" t="s">
        <v>95</v>
      </c>
      <c r="H52" s="2" t="s">
        <v>538</v>
      </c>
      <c r="I52" s="2"/>
    </row>
    <row r="53" spans="1:9" ht="26.25">
      <c r="A53" s="6" t="s">
        <v>10</v>
      </c>
      <c r="B53" s="6" t="s">
        <v>96</v>
      </c>
      <c r="C53" s="11" t="s">
        <v>97</v>
      </c>
      <c r="D53" s="5">
        <v>5</v>
      </c>
      <c r="E53" s="6" t="str">
        <f>VLOOKUP(D53,Lookup!B$4:C$16,2,FALSE)</f>
        <v>HBAI</v>
      </c>
      <c r="F53" s="6" t="s">
        <v>96</v>
      </c>
      <c r="G53" s="2" t="s">
        <v>96</v>
      </c>
      <c r="H53" s="2" t="s">
        <v>545</v>
      </c>
      <c r="I53" s="2" t="s">
        <v>557</v>
      </c>
    </row>
    <row r="54" spans="1:9" ht="26.25">
      <c r="A54" s="6" t="s">
        <v>10</v>
      </c>
      <c r="B54" s="6" t="s">
        <v>98</v>
      </c>
      <c r="C54" s="11" t="s">
        <v>99</v>
      </c>
      <c r="D54" s="5">
        <v>5</v>
      </c>
      <c r="E54" s="6" t="str">
        <f>VLOOKUP(D54,Lookup!B$4:C$16,2,FALSE)</f>
        <v>HBAI</v>
      </c>
      <c r="F54" s="6" t="s">
        <v>98</v>
      </c>
      <c r="G54" s="2" t="s">
        <v>98</v>
      </c>
      <c r="H54" s="2" t="s">
        <v>540</v>
      </c>
      <c r="I54" s="2" t="s">
        <v>557</v>
      </c>
    </row>
    <row r="55" spans="1:9" ht="26.25">
      <c r="A55" s="9" t="s">
        <v>13</v>
      </c>
      <c r="B55" s="9" t="s">
        <v>100</v>
      </c>
      <c r="C55" s="11" t="s">
        <v>101</v>
      </c>
      <c r="D55" s="5">
        <v>6</v>
      </c>
      <c r="E55" s="6" t="str">
        <f>VLOOKUP(D55,Lookup!B$4:C$16,2,FALSE)</f>
        <v>Indiv / BU / HH Type or Status</v>
      </c>
      <c r="F55" s="2" t="s">
        <v>102</v>
      </c>
      <c r="G55" s="2"/>
      <c r="H55" s="2" t="s">
        <v>541</v>
      </c>
      <c r="I55" s="2"/>
    </row>
    <row r="56" spans="1:9" ht="26.25">
      <c r="A56" s="9" t="s">
        <v>13</v>
      </c>
      <c r="B56" s="9" t="s">
        <v>103</v>
      </c>
      <c r="C56" s="11" t="s">
        <v>104</v>
      </c>
      <c r="D56" s="6">
        <v>6</v>
      </c>
      <c r="E56" s="6" t="str">
        <f>VLOOKUP(D56,Lookup!B$4:C$16,2,FALSE)</f>
        <v>Indiv / BU / HH Type or Status</v>
      </c>
      <c r="F56" s="2" t="s">
        <v>102</v>
      </c>
      <c r="G56" s="2"/>
      <c r="H56" s="2" t="s">
        <v>541</v>
      </c>
      <c r="I56" s="2"/>
    </row>
    <row r="57" spans="1:9" ht="26.25">
      <c r="A57" s="6" t="s">
        <v>7</v>
      </c>
      <c r="B57" s="6" t="s">
        <v>529</v>
      </c>
      <c r="C57" s="11" t="s">
        <v>531</v>
      </c>
      <c r="D57" s="5">
        <v>9</v>
      </c>
      <c r="E57" s="6" t="str">
        <f>VLOOKUP(D57,Lookup!B$4:C$16,2,FALSE)</f>
        <v>Pension</v>
      </c>
      <c r="F57" s="6" t="s">
        <v>533</v>
      </c>
      <c r="G57" s="2" t="s">
        <v>550</v>
      </c>
      <c r="H57" s="2" t="s">
        <v>538</v>
      </c>
      <c r="I57" s="2" t="s">
        <v>556</v>
      </c>
    </row>
    <row r="58" spans="1:9" ht="26.25">
      <c r="A58" s="6" t="s">
        <v>7</v>
      </c>
      <c r="B58" s="6" t="s">
        <v>105</v>
      </c>
      <c r="C58" s="11" t="s">
        <v>106</v>
      </c>
      <c r="D58" s="5">
        <v>6</v>
      </c>
      <c r="E58" s="6" t="str">
        <f>VLOOKUP(D58,Lookup!B$4:C$16,2,FALSE)</f>
        <v>Indiv / BU / HH Type or Status</v>
      </c>
      <c r="F58" s="6" t="s">
        <v>105</v>
      </c>
      <c r="G58" s="2" t="s">
        <v>107</v>
      </c>
      <c r="H58" s="2" t="s">
        <v>539</v>
      </c>
      <c r="I58" s="2"/>
    </row>
    <row r="59" spans="1:9" ht="12.75">
      <c r="A59" s="9" t="s">
        <v>7</v>
      </c>
      <c r="B59" s="9" t="s">
        <v>108</v>
      </c>
      <c r="C59" s="11" t="s">
        <v>109</v>
      </c>
      <c r="D59" s="5">
        <v>5</v>
      </c>
      <c r="E59" s="6" t="str">
        <f>VLOOKUP(D59,Lookup!B$4:C$16,2,FALSE)</f>
        <v>HBAI</v>
      </c>
      <c r="F59" s="2" t="s">
        <v>96</v>
      </c>
      <c r="G59" s="2" t="s">
        <v>110</v>
      </c>
      <c r="H59" s="2" t="s">
        <v>519</v>
      </c>
      <c r="I59" s="2" t="s">
        <v>557</v>
      </c>
    </row>
    <row r="60" spans="1:9" ht="26.25">
      <c r="A60" s="6" t="s">
        <v>7</v>
      </c>
      <c r="B60" s="6" t="s">
        <v>111</v>
      </c>
      <c r="C60" s="11" t="s">
        <v>112</v>
      </c>
      <c r="D60" s="5">
        <v>6</v>
      </c>
      <c r="E60" s="6" t="str">
        <f>VLOOKUP(D60,Lookup!B$4:C$16,2,FALSE)</f>
        <v>Indiv / BU / HH Type or Status</v>
      </c>
      <c r="F60" s="6" t="s">
        <v>111</v>
      </c>
      <c r="G60" s="2" t="s">
        <v>113</v>
      </c>
      <c r="H60" s="2" t="s">
        <v>539</v>
      </c>
      <c r="I60" s="2"/>
    </row>
    <row r="61" spans="1:9" ht="12.75">
      <c r="A61" s="9" t="s">
        <v>13</v>
      </c>
      <c r="B61" s="9" t="s">
        <v>114</v>
      </c>
      <c r="C61" s="11" t="s">
        <v>115</v>
      </c>
      <c r="D61" s="5">
        <v>2</v>
      </c>
      <c r="E61" s="6" t="str">
        <f>VLOOKUP(D61,Lookup!B$4:C$16,2,FALSE)</f>
        <v>Housing Costs</v>
      </c>
      <c r="F61" s="2" t="s">
        <v>116</v>
      </c>
      <c r="G61" s="2" t="s">
        <v>114</v>
      </c>
      <c r="H61" s="2" t="s">
        <v>540</v>
      </c>
      <c r="I61" s="2"/>
    </row>
    <row r="62" spans="1:9" ht="39">
      <c r="A62" s="6" t="s">
        <v>10</v>
      </c>
      <c r="B62" s="6" t="s">
        <v>117</v>
      </c>
      <c r="C62" s="11" t="s">
        <v>118</v>
      </c>
      <c r="D62" s="5">
        <v>5</v>
      </c>
      <c r="E62" s="6" t="str">
        <f>VLOOKUP(D62,Lookup!B$4:C$16,2,FALSE)</f>
        <v>HBAI</v>
      </c>
      <c r="F62" s="6" t="s">
        <v>117</v>
      </c>
      <c r="G62" s="2" t="s">
        <v>119</v>
      </c>
      <c r="H62" s="2" t="s">
        <v>519</v>
      </c>
      <c r="I62" s="2"/>
    </row>
    <row r="63" spans="1:9" ht="39">
      <c r="A63" s="6" t="s">
        <v>10</v>
      </c>
      <c r="B63" s="6" t="s">
        <v>120</v>
      </c>
      <c r="C63" s="11" t="s">
        <v>121</v>
      </c>
      <c r="D63" s="5">
        <v>5</v>
      </c>
      <c r="E63" s="6" t="str">
        <f>VLOOKUP(D63,Lookup!B$4:C$16,2,FALSE)</f>
        <v>HBAI</v>
      </c>
      <c r="F63" s="6" t="s">
        <v>120</v>
      </c>
      <c r="G63" s="2" t="s">
        <v>120</v>
      </c>
      <c r="H63" s="2" t="s">
        <v>519</v>
      </c>
      <c r="I63" s="2"/>
    </row>
    <row r="64" spans="1:9" ht="39">
      <c r="A64" s="6" t="s">
        <v>13</v>
      </c>
      <c r="B64" s="6" t="s">
        <v>122</v>
      </c>
      <c r="C64" s="11" t="s">
        <v>123</v>
      </c>
      <c r="D64" s="5">
        <v>5</v>
      </c>
      <c r="E64" s="6" t="str">
        <f>VLOOKUP(D64,Lookup!B$4:C$16,2,FALSE)</f>
        <v>HBAI</v>
      </c>
      <c r="F64" s="6" t="s">
        <v>122</v>
      </c>
      <c r="G64" s="2" t="s">
        <v>122</v>
      </c>
      <c r="H64" s="2" t="s">
        <v>519</v>
      </c>
      <c r="I64" s="2"/>
    </row>
    <row r="65" spans="1:9" ht="39">
      <c r="A65" s="6" t="s">
        <v>13</v>
      </c>
      <c r="B65" s="6" t="s">
        <v>124</v>
      </c>
      <c r="C65" s="11" t="s">
        <v>125</v>
      </c>
      <c r="D65" s="5">
        <v>5</v>
      </c>
      <c r="E65" s="6" t="str">
        <f>VLOOKUP(D65,Lookup!B$4:C$16,2,FALSE)</f>
        <v>HBAI</v>
      </c>
      <c r="F65" s="6" t="s">
        <v>124</v>
      </c>
      <c r="G65" s="2" t="s">
        <v>124</v>
      </c>
      <c r="H65" s="2" t="s">
        <v>519</v>
      </c>
      <c r="I65" s="2"/>
    </row>
    <row r="66" spans="1:9" ht="26.25">
      <c r="A66" s="6" t="s">
        <v>10</v>
      </c>
      <c r="B66" s="6" t="s">
        <v>126</v>
      </c>
      <c r="C66" s="11" t="s">
        <v>127</v>
      </c>
      <c r="D66" s="5">
        <v>5</v>
      </c>
      <c r="E66" s="6" t="str">
        <f>VLOOKUP(D66,Lookup!B$4:C$16,2,FALSE)</f>
        <v>HBAI</v>
      </c>
      <c r="F66" s="6" t="s">
        <v>126</v>
      </c>
      <c r="G66" s="2" t="s">
        <v>126</v>
      </c>
      <c r="H66" s="2" t="s">
        <v>519</v>
      </c>
      <c r="I66" s="2"/>
    </row>
    <row r="67" spans="1:9" ht="52.5">
      <c r="A67" s="6" t="s">
        <v>10</v>
      </c>
      <c r="B67" s="6" t="s">
        <v>128</v>
      </c>
      <c r="C67" s="11" t="s">
        <v>129</v>
      </c>
      <c r="D67" s="5">
        <v>6</v>
      </c>
      <c r="E67" s="6" t="str">
        <f>VLOOKUP(D67,Lookup!B$4:C$16,2,FALSE)</f>
        <v>Indiv / BU / HH Type or Status</v>
      </c>
      <c r="F67" s="6" t="s">
        <v>128</v>
      </c>
      <c r="G67" s="2"/>
      <c r="H67" s="2" t="s">
        <v>540</v>
      </c>
      <c r="I67" s="2"/>
    </row>
    <row r="68" spans="1:9" ht="52.5">
      <c r="A68" s="6" t="s">
        <v>10</v>
      </c>
      <c r="B68" s="6" t="s">
        <v>130</v>
      </c>
      <c r="C68" s="11" t="s">
        <v>131</v>
      </c>
      <c r="D68" s="5">
        <v>6</v>
      </c>
      <c r="E68" s="6" t="str">
        <f>VLOOKUP(D68,Lookup!B$4:C$16,2,FALSE)</f>
        <v>Indiv / BU / HH Type or Status</v>
      </c>
      <c r="F68" s="6" t="s">
        <v>130</v>
      </c>
      <c r="G68" s="2" t="s">
        <v>130</v>
      </c>
      <c r="H68" s="2" t="s">
        <v>540</v>
      </c>
      <c r="I68" s="2"/>
    </row>
    <row r="69" spans="1:9" ht="26.25">
      <c r="A69" s="6" t="s">
        <v>10</v>
      </c>
      <c r="B69" s="6" t="s">
        <v>132</v>
      </c>
      <c r="C69" s="11" t="s">
        <v>133</v>
      </c>
      <c r="D69" s="5">
        <v>6</v>
      </c>
      <c r="E69" s="6" t="str">
        <f>VLOOKUP(D69,Lookup!B$4:C$16,2,FALSE)</f>
        <v>Indiv / BU / HH Type or Status</v>
      </c>
      <c r="F69" s="6" t="s">
        <v>132</v>
      </c>
      <c r="G69" s="2" t="s">
        <v>132</v>
      </c>
      <c r="H69" s="2" t="s">
        <v>538</v>
      </c>
      <c r="I69" s="2"/>
    </row>
    <row r="70" spans="1:9" ht="26.25">
      <c r="A70" s="6" t="s">
        <v>10</v>
      </c>
      <c r="B70" s="6" t="s">
        <v>134</v>
      </c>
      <c r="C70" s="11" t="s">
        <v>135</v>
      </c>
      <c r="D70" s="5">
        <v>4</v>
      </c>
      <c r="E70" s="6" t="str">
        <f>VLOOKUP(D70,Lookup!B$4:C$16,2,FALSE)</f>
        <v>Benefits</v>
      </c>
      <c r="F70" s="2" t="s">
        <v>136</v>
      </c>
      <c r="G70" s="2" t="s">
        <v>134</v>
      </c>
      <c r="H70" s="2" t="s">
        <v>519</v>
      </c>
      <c r="I70" s="2"/>
    </row>
    <row r="71" spans="1:9" ht="26.25">
      <c r="A71" s="6" t="s">
        <v>13</v>
      </c>
      <c r="B71" s="6" t="s">
        <v>137</v>
      </c>
      <c r="C71" s="11" t="s">
        <v>138</v>
      </c>
      <c r="D71" s="5">
        <v>4</v>
      </c>
      <c r="E71" s="6" t="str">
        <f>VLOOKUP(D71,Lookup!B$4:C$16,2,FALSE)</f>
        <v>Benefits</v>
      </c>
      <c r="F71" s="2" t="s">
        <v>136</v>
      </c>
      <c r="G71" s="2" t="s">
        <v>137</v>
      </c>
      <c r="H71" s="2" t="s">
        <v>519</v>
      </c>
      <c r="I71" s="2"/>
    </row>
    <row r="72" spans="1:9" ht="26.25">
      <c r="A72" s="6" t="s">
        <v>10</v>
      </c>
      <c r="B72" s="6" t="s">
        <v>139</v>
      </c>
      <c r="C72" s="11" t="s">
        <v>140</v>
      </c>
      <c r="D72" s="5">
        <v>4</v>
      </c>
      <c r="E72" s="6" t="str">
        <f>VLOOKUP(D72,Lookup!B$4:C$16,2,FALSE)</f>
        <v>Benefits</v>
      </c>
      <c r="F72" s="2" t="s">
        <v>141</v>
      </c>
      <c r="G72" s="2" t="s">
        <v>139</v>
      </c>
      <c r="H72" s="2" t="s">
        <v>519</v>
      </c>
      <c r="I72" s="2"/>
    </row>
    <row r="73" spans="1:9" ht="26.25">
      <c r="A73" s="6" t="s">
        <v>13</v>
      </c>
      <c r="B73" s="6" t="s">
        <v>142</v>
      </c>
      <c r="C73" s="11" t="s">
        <v>143</v>
      </c>
      <c r="D73" s="5">
        <v>4</v>
      </c>
      <c r="E73" s="6" t="str">
        <f>VLOOKUP(D73,Lookup!B$4:C$16,2,FALSE)</f>
        <v>Benefits</v>
      </c>
      <c r="F73" s="2" t="s">
        <v>141</v>
      </c>
      <c r="G73" s="2" t="s">
        <v>142</v>
      </c>
      <c r="H73" s="2" t="s">
        <v>519</v>
      </c>
      <c r="I73" s="2"/>
    </row>
    <row r="74" spans="1:9" ht="26.25">
      <c r="A74" s="6" t="s">
        <v>66</v>
      </c>
      <c r="B74" s="6" t="s">
        <v>144</v>
      </c>
      <c r="C74" s="11" t="s">
        <v>145</v>
      </c>
      <c r="D74" s="5">
        <v>4</v>
      </c>
      <c r="E74" s="6" t="str">
        <f>VLOOKUP(D74,Lookup!B$4:C$16,2,FALSE)</f>
        <v>Benefits</v>
      </c>
      <c r="F74" s="2" t="s">
        <v>141</v>
      </c>
      <c r="G74" s="2" t="s">
        <v>146</v>
      </c>
      <c r="H74" s="2" t="s">
        <v>519</v>
      </c>
      <c r="I74" s="2"/>
    </row>
    <row r="75" spans="1:9" ht="26.25">
      <c r="A75" s="6" t="s">
        <v>66</v>
      </c>
      <c r="B75" s="6" t="s">
        <v>147</v>
      </c>
      <c r="C75" s="11" t="s">
        <v>148</v>
      </c>
      <c r="D75" s="5">
        <v>4</v>
      </c>
      <c r="E75" s="6" t="str">
        <f>VLOOKUP(D75,Lookup!B$4:C$16,2,FALSE)</f>
        <v>Benefits</v>
      </c>
      <c r="F75" s="2" t="s">
        <v>136</v>
      </c>
      <c r="G75" s="2" t="s">
        <v>149</v>
      </c>
      <c r="H75" s="2" t="s">
        <v>519</v>
      </c>
      <c r="I75" s="2"/>
    </row>
    <row r="76" spans="1:9" ht="26.25">
      <c r="A76" s="6" t="s">
        <v>10</v>
      </c>
      <c r="B76" s="6" t="s">
        <v>150</v>
      </c>
      <c r="C76" s="11" t="s">
        <v>151</v>
      </c>
      <c r="D76" s="5">
        <v>4</v>
      </c>
      <c r="E76" s="6" t="str">
        <f>VLOOKUP(D76,Lookup!B$4:C$16,2,FALSE)</f>
        <v>Benefits</v>
      </c>
      <c r="F76" s="2" t="s">
        <v>152</v>
      </c>
      <c r="G76" s="2" t="s">
        <v>150</v>
      </c>
      <c r="H76" s="2" t="s">
        <v>519</v>
      </c>
      <c r="I76" s="2"/>
    </row>
    <row r="77" spans="1:9" ht="26.25">
      <c r="A77" s="6" t="s">
        <v>13</v>
      </c>
      <c r="B77" s="6" t="s">
        <v>153</v>
      </c>
      <c r="C77" s="11" t="s">
        <v>154</v>
      </c>
      <c r="D77" s="5">
        <v>4</v>
      </c>
      <c r="E77" s="6" t="str">
        <f>VLOOKUP(D77,Lookup!B$4:C$16,2,FALSE)</f>
        <v>Benefits</v>
      </c>
      <c r="F77" s="2" t="s">
        <v>152</v>
      </c>
      <c r="G77" s="2" t="s">
        <v>153</v>
      </c>
      <c r="H77" s="2" t="s">
        <v>519</v>
      </c>
      <c r="I77" s="2"/>
    </row>
    <row r="78" spans="1:9" ht="26.25">
      <c r="A78" s="6" t="s">
        <v>7</v>
      </c>
      <c r="B78" s="6" t="s">
        <v>155</v>
      </c>
      <c r="C78" s="11" t="s">
        <v>156</v>
      </c>
      <c r="D78" s="5">
        <v>4</v>
      </c>
      <c r="E78" s="6" t="str">
        <f>VLOOKUP(D78,Lookup!B$4:C$16,2,FALSE)</f>
        <v>Benefits</v>
      </c>
      <c r="F78" s="2" t="s">
        <v>152</v>
      </c>
      <c r="G78" s="2" t="s">
        <v>157</v>
      </c>
      <c r="H78" s="2" t="s">
        <v>519</v>
      </c>
      <c r="I78" s="2"/>
    </row>
    <row r="79" spans="1:9" ht="26.25">
      <c r="A79" s="6" t="s">
        <v>66</v>
      </c>
      <c r="B79" s="6" t="s">
        <v>155</v>
      </c>
      <c r="C79" s="11" t="s">
        <v>158</v>
      </c>
      <c r="D79" s="5">
        <v>4</v>
      </c>
      <c r="E79" s="6" t="str">
        <f>VLOOKUP(D79,Lookup!B$4:C$16,2,FALSE)</f>
        <v>Benefits</v>
      </c>
      <c r="F79" s="2" t="s">
        <v>152</v>
      </c>
      <c r="G79" s="2" t="s">
        <v>157</v>
      </c>
      <c r="H79" s="2" t="s">
        <v>519</v>
      </c>
      <c r="I79" s="2"/>
    </row>
    <row r="80" spans="1:9" ht="26.25">
      <c r="A80" s="9" t="s">
        <v>10</v>
      </c>
      <c r="B80" s="9" t="s">
        <v>159</v>
      </c>
      <c r="C80" s="11" t="s">
        <v>160</v>
      </c>
      <c r="D80" s="5">
        <v>12</v>
      </c>
      <c r="E80" s="6" t="str">
        <f>VLOOKUP(D80,Lookup!B$4:C$16,2,FALSE)</f>
        <v>Capital + Savings</v>
      </c>
      <c r="F80" s="2" t="s">
        <v>78</v>
      </c>
      <c r="G80" s="2" t="s">
        <v>161</v>
      </c>
      <c r="H80" s="2" t="s">
        <v>540</v>
      </c>
      <c r="I80" s="2"/>
    </row>
    <row r="81" spans="1:9" ht="26.25">
      <c r="A81" s="9" t="s">
        <v>66</v>
      </c>
      <c r="B81" s="9" t="s">
        <v>162</v>
      </c>
      <c r="C81" s="11" t="s">
        <v>163</v>
      </c>
      <c r="D81" s="5">
        <v>12</v>
      </c>
      <c r="E81" s="6" t="str">
        <f>VLOOKUP(D81,Lookup!B$4:C$16,2,FALSE)</f>
        <v>Capital + Savings</v>
      </c>
      <c r="F81" s="2" t="s">
        <v>78</v>
      </c>
      <c r="G81" s="2" t="s">
        <v>164</v>
      </c>
      <c r="H81" s="2" t="s">
        <v>540</v>
      </c>
      <c r="I81" s="2"/>
    </row>
    <row r="82" spans="1:9" ht="26.25">
      <c r="A82" s="9" t="s">
        <v>13</v>
      </c>
      <c r="B82" s="9" t="s">
        <v>165</v>
      </c>
      <c r="C82" s="11" t="s">
        <v>166</v>
      </c>
      <c r="D82" s="5">
        <v>12</v>
      </c>
      <c r="E82" s="6" t="str">
        <f>VLOOKUP(D82,Lookup!B$4:C$16,2,FALSE)</f>
        <v>Capital + Savings</v>
      </c>
      <c r="F82" s="2" t="s">
        <v>78</v>
      </c>
      <c r="G82" s="2" t="s">
        <v>167</v>
      </c>
      <c r="H82" s="2" t="s">
        <v>540</v>
      </c>
      <c r="I82" s="2"/>
    </row>
    <row r="83" spans="1:9" ht="26.25">
      <c r="A83" s="9" t="s">
        <v>7</v>
      </c>
      <c r="B83" s="9" t="s">
        <v>168</v>
      </c>
      <c r="C83" s="11" t="s">
        <v>169</v>
      </c>
      <c r="D83" s="5">
        <v>12</v>
      </c>
      <c r="E83" s="6" t="str">
        <f>VLOOKUP(D83,Lookup!B$4:C$16,2,FALSE)</f>
        <v>Capital + Savings</v>
      </c>
      <c r="F83" s="2" t="s">
        <v>78</v>
      </c>
      <c r="G83" s="2" t="s">
        <v>164</v>
      </c>
      <c r="H83" s="2" t="s">
        <v>540</v>
      </c>
      <c r="I83" s="2"/>
    </row>
    <row r="84" spans="1:9" ht="12.75">
      <c r="A84" s="6" t="s">
        <v>13</v>
      </c>
      <c r="B84" s="6" t="s">
        <v>170</v>
      </c>
      <c r="C84" s="11" t="s">
        <v>171</v>
      </c>
      <c r="D84" s="5">
        <v>2</v>
      </c>
      <c r="E84" s="6" t="str">
        <f>VLOOKUP(D84,Lookup!B$4:C$16,2,FALSE)</f>
        <v>Housing Costs</v>
      </c>
      <c r="F84" s="2" t="s">
        <v>170</v>
      </c>
      <c r="G84" s="2" t="s">
        <v>170</v>
      </c>
      <c r="H84" s="2" t="s">
        <v>541</v>
      </c>
      <c r="I84" s="2"/>
    </row>
    <row r="85" spans="1:9" ht="105">
      <c r="A85" s="6" t="s">
        <v>7</v>
      </c>
      <c r="B85" s="6" t="s">
        <v>172</v>
      </c>
      <c r="C85" s="11" t="s">
        <v>583</v>
      </c>
      <c r="D85" s="5">
        <v>7</v>
      </c>
      <c r="E85" s="6" t="str">
        <f>VLOOKUP(D85,Lookup!B$4:C$16,2,FALSE)</f>
        <v>Earnings / Employment</v>
      </c>
      <c r="F85" s="2" t="s">
        <v>172</v>
      </c>
      <c r="G85" s="2" t="s">
        <v>173</v>
      </c>
      <c r="H85" s="2" t="s">
        <v>538</v>
      </c>
      <c r="I85" s="2"/>
    </row>
    <row r="86" spans="1:9" ht="26.25">
      <c r="A86" s="6" t="s">
        <v>13</v>
      </c>
      <c r="B86" s="6" t="s">
        <v>581</v>
      </c>
      <c r="C86" s="11" t="s">
        <v>582</v>
      </c>
      <c r="D86" s="5">
        <v>6</v>
      </c>
      <c r="E86" s="6" t="str">
        <f>VLOOKUP(D86,Lookup!B$4:C$16,2,FALSE)</f>
        <v>Indiv / BU / HH Type or Status</v>
      </c>
      <c r="F86" s="2" t="s">
        <v>581</v>
      </c>
      <c r="G86" s="2" t="s">
        <v>581</v>
      </c>
      <c r="H86" s="2" t="s">
        <v>539</v>
      </c>
      <c r="I86" s="2" t="s">
        <v>557</v>
      </c>
    </row>
    <row r="87" spans="1:9" ht="26.25">
      <c r="A87" s="9" t="s">
        <v>13</v>
      </c>
      <c r="B87" s="9" t="s">
        <v>174</v>
      </c>
      <c r="C87" s="11" t="s">
        <v>175</v>
      </c>
      <c r="D87" s="5">
        <v>3</v>
      </c>
      <c r="E87" s="6" t="str">
        <f>VLOOKUP(D87,Lookup!B$4:C$16,2,FALSE)</f>
        <v>Income Components</v>
      </c>
      <c r="F87" s="2" t="s">
        <v>176</v>
      </c>
      <c r="G87" s="2" t="s">
        <v>176</v>
      </c>
      <c r="H87" s="2" t="s">
        <v>540</v>
      </c>
      <c r="I87" s="2"/>
    </row>
    <row r="88" spans="1:9" ht="26.25">
      <c r="A88" s="6" t="s">
        <v>10</v>
      </c>
      <c r="B88" s="6" t="s">
        <v>177</v>
      </c>
      <c r="C88" s="11" t="s">
        <v>178</v>
      </c>
      <c r="D88" s="5">
        <v>4</v>
      </c>
      <c r="E88" s="6" t="str">
        <f>VLOOKUP(D88,Lookup!B$4:C$16,2,FALSE)</f>
        <v>Benefits</v>
      </c>
      <c r="F88" s="2" t="s">
        <v>177</v>
      </c>
      <c r="G88" s="2" t="s">
        <v>177</v>
      </c>
      <c r="H88" s="2" t="s">
        <v>542</v>
      </c>
      <c r="I88" s="2"/>
    </row>
    <row r="89" spans="1:9" ht="26.25">
      <c r="A89" s="6" t="s">
        <v>13</v>
      </c>
      <c r="B89" s="6" t="s">
        <v>179</v>
      </c>
      <c r="C89" s="11" t="s">
        <v>180</v>
      </c>
      <c r="D89" s="5">
        <v>4</v>
      </c>
      <c r="E89" s="6" t="str">
        <f>VLOOKUP(D89,Lookup!B$4:C$16,2,FALSE)</f>
        <v>Benefits</v>
      </c>
      <c r="F89" s="2" t="s">
        <v>179</v>
      </c>
      <c r="G89" s="2" t="s">
        <v>179</v>
      </c>
      <c r="H89" s="2" t="s">
        <v>542</v>
      </c>
      <c r="I89" s="2"/>
    </row>
    <row r="90" spans="1:9" ht="39">
      <c r="A90" s="6" t="s">
        <v>7</v>
      </c>
      <c r="B90" s="6" t="s">
        <v>181</v>
      </c>
      <c r="C90" s="11" t="s">
        <v>182</v>
      </c>
      <c r="D90" s="5">
        <v>9</v>
      </c>
      <c r="E90" s="6" t="str">
        <f>VLOOKUP(D90,Lookup!B$4:C$16,2,FALSE)</f>
        <v>Pension</v>
      </c>
      <c r="F90" s="2" t="s">
        <v>181</v>
      </c>
      <c r="G90" s="2" t="s">
        <v>183</v>
      </c>
      <c r="H90" s="2"/>
      <c r="I90" s="2"/>
    </row>
    <row r="91" spans="1:9" ht="26.25">
      <c r="A91" s="6" t="s">
        <v>7</v>
      </c>
      <c r="B91" s="6" t="s">
        <v>184</v>
      </c>
      <c r="C91" s="11" t="s">
        <v>185</v>
      </c>
      <c r="D91" s="5">
        <v>8</v>
      </c>
      <c r="E91" s="6" t="str">
        <f>VLOOKUP(D91,Lookup!B$4:C$16,2,FALSE)</f>
        <v>FRS Use</v>
      </c>
      <c r="F91" s="2" t="s">
        <v>184</v>
      </c>
      <c r="G91" s="2"/>
      <c r="H91" s="2" t="s">
        <v>541</v>
      </c>
      <c r="I91" s="2"/>
    </row>
    <row r="92" spans="1:9" ht="26.25">
      <c r="A92" s="6" t="s">
        <v>66</v>
      </c>
      <c r="B92" s="6" t="s">
        <v>186</v>
      </c>
      <c r="C92" s="11" t="s">
        <v>185</v>
      </c>
      <c r="D92" s="5">
        <v>8</v>
      </c>
      <c r="E92" s="6" t="str">
        <f>VLOOKUP(D92,Lookup!B$4:C$16,2,FALSE)</f>
        <v>FRS Use</v>
      </c>
      <c r="F92" s="2" t="s">
        <v>186</v>
      </c>
      <c r="G92" s="2"/>
      <c r="H92" s="2" t="s">
        <v>541</v>
      </c>
      <c r="I92" s="2"/>
    </row>
    <row r="93" spans="1:9" ht="39">
      <c r="A93" s="6" t="s">
        <v>7</v>
      </c>
      <c r="B93" s="6" t="s">
        <v>31</v>
      </c>
      <c r="C93" s="11" t="s">
        <v>187</v>
      </c>
      <c r="D93" s="5">
        <v>8</v>
      </c>
      <c r="E93" s="6" t="str">
        <f>VLOOKUP(D93,Lookup!B$4:C$16,2,FALSE)</f>
        <v>FRS Use</v>
      </c>
      <c r="F93" s="2" t="s">
        <v>31</v>
      </c>
      <c r="G93" s="2"/>
      <c r="H93" s="2" t="s">
        <v>541</v>
      </c>
      <c r="I93" s="2"/>
    </row>
    <row r="94" spans="1:9" ht="26.25">
      <c r="A94" s="6" t="s">
        <v>188</v>
      </c>
      <c r="B94" s="6" t="s">
        <v>189</v>
      </c>
      <c r="C94" s="11" t="s">
        <v>190</v>
      </c>
      <c r="D94" s="5">
        <v>8</v>
      </c>
      <c r="E94" s="6" t="str">
        <f>VLOOKUP(D94,Lookup!B$4:C$16,2,FALSE)</f>
        <v>FRS Use</v>
      </c>
      <c r="F94" s="2" t="s">
        <v>189</v>
      </c>
      <c r="G94" s="2"/>
      <c r="H94" s="2" t="s">
        <v>541</v>
      </c>
      <c r="I94" s="2"/>
    </row>
    <row r="95" spans="1:9" ht="12.75">
      <c r="A95" s="9" t="s">
        <v>191</v>
      </c>
      <c r="B95" s="9" t="s">
        <v>192</v>
      </c>
      <c r="C95" s="11" t="s">
        <v>193</v>
      </c>
      <c r="D95" s="5">
        <v>8</v>
      </c>
      <c r="E95" s="6" t="str">
        <f>VLOOKUP(D95,Lookup!B$4:C$16,2,FALSE)</f>
        <v>FRS Use</v>
      </c>
      <c r="F95" s="2" t="s">
        <v>194</v>
      </c>
      <c r="G95" s="2"/>
      <c r="H95" s="2" t="s">
        <v>541</v>
      </c>
      <c r="I95" s="2"/>
    </row>
    <row r="96" spans="1:9" ht="26.25">
      <c r="A96" s="6" t="s">
        <v>191</v>
      </c>
      <c r="B96" s="6" t="s">
        <v>194</v>
      </c>
      <c r="C96" s="11" t="s">
        <v>195</v>
      </c>
      <c r="D96" s="5">
        <v>8</v>
      </c>
      <c r="E96" s="6" t="str">
        <f>VLOOKUP(D96,Lookup!B$4:C$16,2,FALSE)</f>
        <v>FRS Use</v>
      </c>
      <c r="F96" s="2" t="s">
        <v>194</v>
      </c>
      <c r="G96" s="2"/>
      <c r="H96" s="2" t="s">
        <v>541</v>
      </c>
      <c r="I96" s="2" t="s">
        <v>557</v>
      </c>
    </row>
    <row r="97" spans="1:9" ht="26.25">
      <c r="A97" s="6" t="s">
        <v>196</v>
      </c>
      <c r="B97" s="6" t="s">
        <v>197</v>
      </c>
      <c r="C97" s="11" t="s">
        <v>198</v>
      </c>
      <c r="D97" s="5">
        <v>8</v>
      </c>
      <c r="E97" s="6" t="str">
        <f>VLOOKUP(D97,Lookup!B$4:C$16,2,FALSE)</f>
        <v>FRS Use</v>
      </c>
      <c r="F97" s="2" t="s">
        <v>197</v>
      </c>
      <c r="G97" s="2"/>
      <c r="H97" s="2" t="s">
        <v>541</v>
      </c>
      <c r="I97" s="2"/>
    </row>
    <row r="98" spans="1:9" ht="12.75">
      <c r="A98" s="9" t="s">
        <v>191</v>
      </c>
      <c r="B98" s="9" t="s">
        <v>199</v>
      </c>
      <c r="C98" s="11" t="s">
        <v>200</v>
      </c>
      <c r="D98" s="5">
        <v>8</v>
      </c>
      <c r="E98" s="6" t="str">
        <f>VLOOKUP(D98,Lookup!B$4:C$16,2,FALSE)</f>
        <v>FRS Use</v>
      </c>
      <c r="F98" s="2" t="s">
        <v>201</v>
      </c>
      <c r="G98" s="2"/>
      <c r="H98" s="2" t="s">
        <v>541</v>
      </c>
      <c r="I98" s="2"/>
    </row>
    <row r="99" spans="1:9" ht="26.25">
      <c r="A99" s="6" t="s">
        <v>202</v>
      </c>
      <c r="B99" s="6" t="s">
        <v>203</v>
      </c>
      <c r="C99" s="11" t="s">
        <v>204</v>
      </c>
      <c r="D99" s="5">
        <v>8</v>
      </c>
      <c r="E99" s="6" t="str">
        <f>VLOOKUP(D99,Lookup!B$4:C$16,2,FALSE)</f>
        <v>FRS Use</v>
      </c>
      <c r="F99" s="2" t="s">
        <v>203</v>
      </c>
      <c r="G99" s="2"/>
      <c r="H99" s="2" t="s">
        <v>541</v>
      </c>
      <c r="I99" s="2" t="s">
        <v>557</v>
      </c>
    </row>
    <row r="100" spans="1:9" ht="12.75">
      <c r="A100" s="6" t="s">
        <v>191</v>
      </c>
      <c r="B100" s="6" t="s">
        <v>205</v>
      </c>
      <c r="C100" s="11" t="s">
        <v>206</v>
      </c>
      <c r="D100" s="5">
        <v>8</v>
      </c>
      <c r="E100" s="6" t="str">
        <f>VLOOKUP(D100,Lookup!B$4:C$16,2,FALSE)</f>
        <v>FRS Use</v>
      </c>
      <c r="F100" s="2" t="s">
        <v>194</v>
      </c>
      <c r="G100" s="2"/>
      <c r="H100" s="2" t="s">
        <v>541</v>
      </c>
      <c r="I100" s="2"/>
    </row>
    <row r="101" spans="1:9" ht="26.25">
      <c r="A101" s="6" t="s">
        <v>207</v>
      </c>
      <c r="B101" s="6" t="s">
        <v>208</v>
      </c>
      <c r="C101" s="11" t="s">
        <v>209</v>
      </c>
      <c r="D101" s="5">
        <v>8</v>
      </c>
      <c r="E101" s="6" t="str">
        <f>VLOOKUP(D101,Lookup!B$4:C$16,2,FALSE)</f>
        <v>FRS Use</v>
      </c>
      <c r="F101" s="2" t="s">
        <v>208</v>
      </c>
      <c r="G101" s="2"/>
      <c r="H101" s="2" t="s">
        <v>541</v>
      </c>
      <c r="I101" s="2"/>
    </row>
    <row r="102" spans="1:9" ht="12.75">
      <c r="A102" s="9" t="s">
        <v>191</v>
      </c>
      <c r="B102" s="9" t="s">
        <v>210</v>
      </c>
      <c r="C102" s="11" t="s">
        <v>200</v>
      </c>
      <c r="D102" s="5">
        <v>8</v>
      </c>
      <c r="E102" s="6" t="str">
        <f>VLOOKUP(D102,Lookup!B$4:C$16,2,FALSE)</f>
        <v>FRS Use</v>
      </c>
      <c r="F102" s="2" t="s">
        <v>210</v>
      </c>
      <c r="G102" s="2"/>
      <c r="H102" s="2" t="s">
        <v>541</v>
      </c>
      <c r="I102" s="2"/>
    </row>
    <row r="103" spans="1:9" ht="12.75">
      <c r="A103" s="6" t="s">
        <v>191</v>
      </c>
      <c r="B103" s="6" t="s">
        <v>211</v>
      </c>
      <c r="C103" s="11" t="s">
        <v>212</v>
      </c>
      <c r="D103" s="5">
        <v>8</v>
      </c>
      <c r="E103" s="6" t="str">
        <f>VLOOKUP(D103,Lookup!B$4:C$16,2,FALSE)</f>
        <v>FRS Use</v>
      </c>
      <c r="F103" s="2" t="s">
        <v>194</v>
      </c>
      <c r="G103" s="2"/>
      <c r="H103" s="2" t="s">
        <v>541</v>
      </c>
      <c r="I103" s="2"/>
    </row>
    <row r="104" spans="1:9" ht="12.75">
      <c r="A104" s="6" t="s">
        <v>191</v>
      </c>
      <c r="B104" s="6" t="s">
        <v>213</v>
      </c>
      <c r="C104" s="11" t="s">
        <v>214</v>
      </c>
      <c r="D104" s="5">
        <v>8</v>
      </c>
      <c r="E104" s="6" t="str">
        <f>VLOOKUP(D104,Lookup!B$4:C$16,2,FALSE)</f>
        <v>FRS Use</v>
      </c>
      <c r="F104" s="2" t="s">
        <v>194</v>
      </c>
      <c r="G104" s="2"/>
      <c r="H104" s="2" t="s">
        <v>541</v>
      </c>
      <c r="I104" s="2"/>
    </row>
    <row r="105" spans="1:9" ht="26.25">
      <c r="A105" s="9" t="s">
        <v>13</v>
      </c>
      <c r="B105" s="9" t="s">
        <v>215</v>
      </c>
      <c r="C105" s="11" t="s">
        <v>216</v>
      </c>
      <c r="D105" s="5">
        <v>3</v>
      </c>
      <c r="E105" s="6" t="str">
        <f>VLOOKUP(D105,Lookup!B$4:C$16,2,FALSE)</f>
        <v>Income Components</v>
      </c>
      <c r="F105" s="2" t="s">
        <v>176</v>
      </c>
      <c r="G105" s="2" t="s">
        <v>215</v>
      </c>
      <c r="H105" s="2" t="s">
        <v>540</v>
      </c>
      <c r="I105" s="2"/>
    </row>
    <row r="106" spans="1:9" ht="26.25">
      <c r="A106" s="9" t="s">
        <v>13</v>
      </c>
      <c r="B106" s="9" t="s">
        <v>217</v>
      </c>
      <c r="C106" s="11" t="s">
        <v>576</v>
      </c>
      <c r="D106" s="5">
        <v>6</v>
      </c>
      <c r="E106" s="6" t="str">
        <f>VLOOKUP(D106,Lookup!B$4:C$16,2,FALSE)</f>
        <v>Indiv / BU / HH Type or Status</v>
      </c>
      <c r="F106" s="2" t="s">
        <v>218</v>
      </c>
      <c r="G106" s="2"/>
      <c r="H106" s="2" t="s">
        <v>541</v>
      </c>
      <c r="I106" s="2"/>
    </row>
    <row r="107" spans="1:9" ht="12.75">
      <c r="A107" s="9" t="s">
        <v>13</v>
      </c>
      <c r="B107" s="9" t="s">
        <v>563</v>
      </c>
      <c r="C107" s="11" t="s">
        <v>577</v>
      </c>
      <c r="D107" s="5">
        <v>8</v>
      </c>
      <c r="E107" s="6" t="str">
        <f>VLOOKUP(D107,Lookup!B$4:C$16,2,FALSE)</f>
        <v>FRS Use</v>
      </c>
      <c r="F107" s="2" t="s">
        <v>218</v>
      </c>
      <c r="G107" s="2"/>
      <c r="H107" s="2" t="s">
        <v>540</v>
      </c>
      <c r="I107" s="2" t="s">
        <v>556</v>
      </c>
    </row>
    <row r="108" spans="1:9" ht="26.25">
      <c r="A108" s="6" t="s">
        <v>13</v>
      </c>
      <c r="B108" s="6" t="s">
        <v>219</v>
      </c>
      <c r="C108" s="11" t="s">
        <v>220</v>
      </c>
      <c r="D108" s="5">
        <v>6</v>
      </c>
      <c r="E108" s="6" t="str">
        <f>VLOOKUP(D108,Lookup!B$4:C$16,2,FALSE)</f>
        <v>Indiv / BU / HH Type or Status</v>
      </c>
      <c r="F108" s="2" t="s">
        <v>219</v>
      </c>
      <c r="G108" s="2" t="s">
        <v>219</v>
      </c>
      <c r="H108" s="2" t="s">
        <v>540</v>
      </c>
      <c r="I108" s="2"/>
    </row>
    <row r="109" spans="1:9" ht="26.25">
      <c r="A109" s="6" t="s">
        <v>13</v>
      </c>
      <c r="B109" s="6" t="s">
        <v>221</v>
      </c>
      <c r="C109" s="11" t="s">
        <v>222</v>
      </c>
      <c r="D109" s="5">
        <v>6</v>
      </c>
      <c r="E109" s="6" t="str">
        <f>VLOOKUP(D109,Lookup!B$4:C$16,2,FALSE)</f>
        <v>Indiv / BU / HH Type or Status</v>
      </c>
      <c r="F109" s="2" t="s">
        <v>221</v>
      </c>
      <c r="G109" s="2"/>
      <c r="H109" s="2" t="s">
        <v>540</v>
      </c>
      <c r="I109" s="2"/>
    </row>
    <row r="110" spans="1:9" ht="26.25">
      <c r="A110" s="9" t="s">
        <v>13</v>
      </c>
      <c r="B110" s="9" t="s">
        <v>223</v>
      </c>
      <c r="C110" s="11" t="s">
        <v>224</v>
      </c>
      <c r="D110" s="5">
        <v>3</v>
      </c>
      <c r="E110" s="6" t="str">
        <f>VLOOKUP(D110,Lookup!B$4:C$16,2,FALSE)</f>
        <v>Income Components</v>
      </c>
      <c r="F110" s="2" t="s">
        <v>176</v>
      </c>
      <c r="G110" s="2" t="s">
        <v>223</v>
      </c>
      <c r="H110" s="2" t="s">
        <v>540</v>
      </c>
      <c r="I110" s="2"/>
    </row>
    <row r="111" spans="1:9" ht="26.25">
      <c r="A111" s="9" t="s">
        <v>13</v>
      </c>
      <c r="B111" s="9" t="s">
        <v>225</v>
      </c>
      <c r="C111" s="11" t="s">
        <v>226</v>
      </c>
      <c r="D111" s="5">
        <v>6</v>
      </c>
      <c r="E111" s="6" t="str">
        <f>VLOOKUP(D111,Lookup!B$4:C$16,2,FALSE)</f>
        <v>Indiv / BU / HH Type or Status</v>
      </c>
      <c r="F111" s="2" t="s">
        <v>218</v>
      </c>
      <c r="G111" s="2"/>
      <c r="H111" s="2" t="s">
        <v>541</v>
      </c>
      <c r="I111" s="2"/>
    </row>
    <row r="112" spans="1:9" ht="12.75">
      <c r="A112" s="6" t="s">
        <v>13</v>
      </c>
      <c r="B112" s="6" t="s">
        <v>227</v>
      </c>
      <c r="C112" s="11" t="s">
        <v>30</v>
      </c>
      <c r="D112" s="5">
        <v>4</v>
      </c>
      <c r="E112" s="6" t="str">
        <f>VLOOKUP(D112,Lookup!B$4:C$16,2,FALSE)</f>
        <v>Benefits</v>
      </c>
      <c r="F112" s="2" t="s">
        <v>31</v>
      </c>
      <c r="G112" s="2"/>
      <c r="H112" s="2" t="s">
        <v>541</v>
      </c>
      <c r="I112" s="2"/>
    </row>
    <row r="113" spans="1:9" ht="26.25">
      <c r="A113" s="6" t="s">
        <v>13</v>
      </c>
      <c r="B113" s="6" t="s">
        <v>176</v>
      </c>
      <c r="C113" s="11" t="s">
        <v>228</v>
      </c>
      <c r="D113" s="5">
        <v>3</v>
      </c>
      <c r="E113" s="6" t="str">
        <f>VLOOKUP(D113,Lookup!B$4:C$16,2,FALSE)</f>
        <v>Income Components</v>
      </c>
      <c r="F113" s="2" t="s">
        <v>176</v>
      </c>
      <c r="G113" s="2" t="s">
        <v>176</v>
      </c>
      <c r="H113" s="2" t="s">
        <v>540</v>
      </c>
      <c r="I113" s="2"/>
    </row>
    <row r="114" spans="1:9" ht="12.75">
      <c r="A114" s="6" t="s">
        <v>13</v>
      </c>
      <c r="B114" s="6" t="s">
        <v>560</v>
      </c>
      <c r="C114" s="25" t="s">
        <v>561</v>
      </c>
      <c r="D114" s="5">
        <v>8</v>
      </c>
      <c r="E114" s="6" t="str">
        <f>VLOOKUP(D114,Lookup!B$4:C$16,2,FALSE)</f>
        <v>FRS Use</v>
      </c>
      <c r="F114" s="2" t="s">
        <v>560</v>
      </c>
      <c r="G114" s="2"/>
      <c r="H114" s="2" t="s">
        <v>540</v>
      </c>
      <c r="I114" s="2" t="s">
        <v>556</v>
      </c>
    </row>
    <row r="115" spans="1:9" ht="26.25">
      <c r="A115" s="9" t="s">
        <v>13</v>
      </c>
      <c r="B115" s="9" t="s">
        <v>229</v>
      </c>
      <c r="C115" s="11" t="s">
        <v>230</v>
      </c>
      <c r="D115" s="5">
        <v>3</v>
      </c>
      <c r="E115" s="6" t="str">
        <f>VLOOKUP(D115,Lookup!B$4:C$16,2,FALSE)</f>
        <v>Income Components</v>
      </c>
      <c r="F115" s="2" t="s">
        <v>176</v>
      </c>
      <c r="G115" s="2" t="s">
        <v>229</v>
      </c>
      <c r="H115" s="2" t="s">
        <v>540</v>
      </c>
      <c r="I115" s="2"/>
    </row>
    <row r="116" spans="1:9" ht="12.75">
      <c r="A116" s="6" t="s">
        <v>13</v>
      </c>
      <c r="B116" s="6" t="s">
        <v>231</v>
      </c>
      <c r="C116" s="11" t="s">
        <v>232</v>
      </c>
      <c r="D116" s="5">
        <v>4</v>
      </c>
      <c r="E116" s="6" t="str">
        <f>VLOOKUP(D116,Lookup!B$4:C$16,2,FALSE)</f>
        <v>Benefits</v>
      </c>
      <c r="F116" s="2" t="s">
        <v>37</v>
      </c>
      <c r="G116" s="2" t="s">
        <v>231</v>
      </c>
      <c r="H116" s="2" t="s">
        <v>540</v>
      </c>
      <c r="I116" s="2" t="s">
        <v>557</v>
      </c>
    </row>
    <row r="117" spans="1:9" ht="12.75">
      <c r="A117" s="6" t="s">
        <v>13</v>
      </c>
      <c r="B117" s="6" t="s">
        <v>233</v>
      </c>
      <c r="C117" s="11" t="s">
        <v>234</v>
      </c>
      <c r="D117" s="5">
        <v>4</v>
      </c>
      <c r="E117" s="6" t="str">
        <f>VLOOKUP(D117,Lookup!B$4:C$16,2,FALSE)</f>
        <v>Benefits</v>
      </c>
      <c r="F117" s="2" t="s">
        <v>37</v>
      </c>
      <c r="G117" s="2" t="s">
        <v>233</v>
      </c>
      <c r="H117" s="2" t="s">
        <v>540</v>
      </c>
      <c r="I117" s="2" t="s">
        <v>557</v>
      </c>
    </row>
    <row r="118" spans="1:9" ht="12.75">
      <c r="A118" s="6" t="s">
        <v>13</v>
      </c>
      <c r="B118" s="6" t="s">
        <v>558</v>
      </c>
      <c r="C118" s="25" t="s">
        <v>559</v>
      </c>
      <c r="D118" s="5">
        <v>8</v>
      </c>
      <c r="E118" s="6" t="str">
        <f>VLOOKUP(D118,Lookup!B$4:C$16,2,FALSE)</f>
        <v>FRS Use</v>
      </c>
      <c r="F118" s="2" t="s">
        <v>558</v>
      </c>
      <c r="G118" s="2"/>
      <c r="H118" s="2" t="s">
        <v>540</v>
      </c>
      <c r="I118" s="2" t="s">
        <v>556</v>
      </c>
    </row>
    <row r="119" spans="1:9" ht="26.25">
      <c r="A119" s="9" t="s">
        <v>13</v>
      </c>
      <c r="B119" s="9" t="s">
        <v>235</v>
      </c>
      <c r="C119" s="11" t="s">
        <v>236</v>
      </c>
      <c r="D119" s="5">
        <v>3</v>
      </c>
      <c r="E119" s="6" t="str">
        <f>VLOOKUP(D119,Lookup!B$4:C$16,2,FALSE)</f>
        <v>Income Components</v>
      </c>
      <c r="F119" s="2" t="s">
        <v>176</v>
      </c>
      <c r="G119" s="2" t="s">
        <v>235</v>
      </c>
      <c r="H119" s="2" t="s">
        <v>540</v>
      </c>
      <c r="I119" s="2"/>
    </row>
    <row r="120" spans="1:9" ht="39">
      <c r="A120" s="6" t="s">
        <v>13</v>
      </c>
      <c r="B120" s="6" t="s">
        <v>237</v>
      </c>
      <c r="C120" s="11" t="s">
        <v>238</v>
      </c>
      <c r="D120" s="5">
        <v>2</v>
      </c>
      <c r="E120" s="6" t="str">
        <f>VLOOKUP(D120,Lookup!B$4:C$16,2,FALSE)</f>
        <v>Housing Costs</v>
      </c>
      <c r="F120" s="2" t="s">
        <v>237</v>
      </c>
      <c r="G120" s="2" t="s">
        <v>237</v>
      </c>
      <c r="H120" s="2" t="s">
        <v>538</v>
      </c>
      <c r="I120" s="2"/>
    </row>
    <row r="121" spans="1:9" ht="26.25">
      <c r="A121" s="9" t="s">
        <v>13</v>
      </c>
      <c r="B121" s="9" t="s">
        <v>239</v>
      </c>
      <c r="C121" s="11" t="s">
        <v>240</v>
      </c>
      <c r="D121" s="5">
        <v>3</v>
      </c>
      <c r="E121" s="6" t="str">
        <f>VLOOKUP(D121,Lookup!B$4:C$16,2,FALSE)</f>
        <v>Income Components</v>
      </c>
      <c r="F121" s="2" t="s">
        <v>176</v>
      </c>
      <c r="G121" s="2" t="s">
        <v>239</v>
      </c>
      <c r="H121" s="2" t="s">
        <v>540</v>
      </c>
      <c r="I121" s="2"/>
    </row>
    <row r="122" spans="1:9" ht="26.25">
      <c r="A122" s="9" t="s">
        <v>7</v>
      </c>
      <c r="B122" s="9" t="s">
        <v>241</v>
      </c>
      <c r="C122" s="11" t="s">
        <v>242</v>
      </c>
      <c r="D122" s="15">
        <v>3</v>
      </c>
      <c r="E122" s="6" t="str">
        <f>VLOOKUP(D122,Lookup!B$4:C$16,2,FALSE)</f>
        <v>Income Components</v>
      </c>
      <c r="F122" s="2" t="s">
        <v>176</v>
      </c>
      <c r="G122" s="2" t="s">
        <v>241</v>
      </c>
      <c r="H122" s="2" t="s">
        <v>540</v>
      </c>
      <c r="I122" s="2"/>
    </row>
    <row r="123" spans="1:9" ht="26.25">
      <c r="A123" s="9" t="s">
        <v>13</v>
      </c>
      <c r="B123" s="9" t="s">
        <v>243</v>
      </c>
      <c r="C123" s="11" t="s">
        <v>244</v>
      </c>
      <c r="D123" s="5">
        <v>6</v>
      </c>
      <c r="E123" s="6" t="str">
        <f>VLOOKUP(D123,Lookup!B$4:C$16,2,FALSE)</f>
        <v>Indiv / BU / HH Type or Status</v>
      </c>
      <c r="F123" s="2" t="s">
        <v>243</v>
      </c>
      <c r="G123" s="2"/>
      <c r="H123" s="2" t="s">
        <v>541</v>
      </c>
      <c r="I123" s="2"/>
    </row>
    <row r="124" spans="1:9" ht="26.25">
      <c r="A124" s="6" t="s">
        <v>10</v>
      </c>
      <c r="B124" s="6" t="s">
        <v>245</v>
      </c>
      <c r="C124" s="11" t="s">
        <v>246</v>
      </c>
      <c r="D124" s="5">
        <v>6</v>
      </c>
      <c r="E124" s="6" t="str">
        <f>VLOOKUP(D124,Lookup!B$4:C$16,2,FALSE)</f>
        <v>Indiv / BU / HH Type or Status</v>
      </c>
      <c r="F124" s="2" t="s">
        <v>245</v>
      </c>
      <c r="G124" s="2" t="s">
        <v>245</v>
      </c>
      <c r="H124" s="2" t="s">
        <v>540</v>
      </c>
      <c r="I124" s="2"/>
    </row>
    <row r="125" spans="1:9" ht="26.25">
      <c r="A125" s="9" t="s">
        <v>13</v>
      </c>
      <c r="B125" s="9" t="s">
        <v>247</v>
      </c>
      <c r="C125" s="11" t="s">
        <v>248</v>
      </c>
      <c r="D125" s="5">
        <v>3</v>
      </c>
      <c r="E125" s="6" t="str">
        <f>VLOOKUP(D125,Lookup!B$4:C$16,2,FALSE)</f>
        <v>Income Components</v>
      </c>
      <c r="F125" s="2" t="s">
        <v>176</v>
      </c>
      <c r="G125" s="2" t="s">
        <v>247</v>
      </c>
      <c r="H125" s="2" t="s">
        <v>540</v>
      </c>
      <c r="I125" s="2"/>
    </row>
    <row r="126" spans="1:9" ht="26.25">
      <c r="A126" s="6" t="s">
        <v>7</v>
      </c>
      <c r="B126" s="6" t="s">
        <v>249</v>
      </c>
      <c r="C126" s="11" t="s">
        <v>250</v>
      </c>
      <c r="D126" s="5">
        <v>1</v>
      </c>
      <c r="E126" s="6" t="str">
        <f>VLOOKUP(D126,Lookup!B$4:C$16,2,FALSE)</f>
        <v>Care</v>
      </c>
      <c r="F126" s="2" t="s">
        <v>50</v>
      </c>
      <c r="G126" s="2" t="s">
        <v>249</v>
      </c>
      <c r="H126" s="2" t="s">
        <v>540</v>
      </c>
      <c r="I126" s="2"/>
    </row>
    <row r="127" spans="1:9" ht="26.25">
      <c r="A127" s="6" t="s">
        <v>7</v>
      </c>
      <c r="B127" s="6" t="s">
        <v>251</v>
      </c>
      <c r="C127" s="11" t="s">
        <v>252</v>
      </c>
      <c r="D127" s="5">
        <v>1</v>
      </c>
      <c r="E127" s="6" t="str">
        <f>VLOOKUP(D127,Lookup!B$4:C$16,2,FALSE)</f>
        <v>Care</v>
      </c>
      <c r="F127" s="2" t="s">
        <v>50</v>
      </c>
      <c r="G127" s="2" t="s">
        <v>251</v>
      </c>
      <c r="H127" s="2" t="s">
        <v>540</v>
      </c>
      <c r="I127" s="2"/>
    </row>
    <row r="128" spans="1:9" ht="26.25">
      <c r="A128" s="6" t="s">
        <v>66</v>
      </c>
      <c r="B128" s="6" t="s">
        <v>249</v>
      </c>
      <c r="C128" s="11" t="s">
        <v>250</v>
      </c>
      <c r="D128" s="5">
        <v>1</v>
      </c>
      <c r="E128" s="6" t="str">
        <f>VLOOKUP(D128,Lookup!B$4:C$16,2,FALSE)</f>
        <v>Care</v>
      </c>
      <c r="F128" s="2" t="s">
        <v>50</v>
      </c>
      <c r="G128" s="2" t="s">
        <v>249</v>
      </c>
      <c r="H128" s="2" t="s">
        <v>540</v>
      </c>
      <c r="I128" s="2" t="s">
        <v>556</v>
      </c>
    </row>
    <row r="129" spans="1:9" ht="26.25">
      <c r="A129" s="6" t="s">
        <v>66</v>
      </c>
      <c r="B129" s="6" t="s">
        <v>251</v>
      </c>
      <c r="C129" s="11" t="s">
        <v>252</v>
      </c>
      <c r="D129" s="5">
        <v>1</v>
      </c>
      <c r="E129" s="6" t="str">
        <f>VLOOKUP(D129,Lookup!B$4:C$16,2,FALSE)</f>
        <v>Care</v>
      </c>
      <c r="F129" s="2" t="s">
        <v>50</v>
      </c>
      <c r="G129" s="2" t="s">
        <v>251</v>
      </c>
      <c r="H129" s="2" t="s">
        <v>540</v>
      </c>
      <c r="I129" s="2" t="s">
        <v>556</v>
      </c>
    </row>
    <row r="130" spans="1:9" ht="26.25">
      <c r="A130" s="6" t="s">
        <v>7</v>
      </c>
      <c r="B130" s="6" t="s">
        <v>253</v>
      </c>
      <c r="C130" s="11" t="s">
        <v>546</v>
      </c>
      <c r="D130" s="5">
        <v>1</v>
      </c>
      <c r="E130" s="6" t="str">
        <f>VLOOKUP(D130,Lookup!B$4:C$16,2,FALSE)</f>
        <v>Care</v>
      </c>
      <c r="F130" s="2" t="s">
        <v>253</v>
      </c>
      <c r="G130" s="2" t="s">
        <v>253</v>
      </c>
      <c r="H130" s="2" t="s">
        <v>540</v>
      </c>
      <c r="I130" s="2" t="s">
        <v>557</v>
      </c>
    </row>
    <row r="131" spans="1:9" ht="26.25">
      <c r="A131" s="6" t="s">
        <v>7</v>
      </c>
      <c r="B131" s="6" t="s">
        <v>254</v>
      </c>
      <c r="C131" s="11" t="s">
        <v>255</v>
      </c>
      <c r="D131" s="5">
        <v>1</v>
      </c>
      <c r="E131" s="6" t="str">
        <f>VLOOKUP(D131,Lookup!B$4:C$16,2,FALSE)</f>
        <v>Care</v>
      </c>
      <c r="F131" s="2" t="s">
        <v>50</v>
      </c>
      <c r="G131" s="2" t="s">
        <v>254</v>
      </c>
      <c r="H131" s="2" t="s">
        <v>540</v>
      </c>
      <c r="I131" s="2"/>
    </row>
    <row r="132" spans="1:9" ht="26.25">
      <c r="A132" s="6" t="s">
        <v>7</v>
      </c>
      <c r="B132" s="6" t="s">
        <v>256</v>
      </c>
      <c r="C132" s="11" t="s">
        <v>257</v>
      </c>
      <c r="D132" s="5">
        <v>1</v>
      </c>
      <c r="E132" s="6" t="str">
        <f>VLOOKUP(D132,Lookup!B$4:C$16,2,FALSE)</f>
        <v>Care</v>
      </c>
      <c r="F132" s="2" t="s">
        <v>50</v>
      </c>
      <c r="G132" s="2" t="s">
        <v>256</v>
      </c>
      <c r="H132" s="2" t="s">
        <v>540</v>
      </c>
      <c r="I132" s="2"/>
    </row>
    <row r="133" spans="1:9" ht="26.25">
      <c r="A133" s="6" t="s">
        <v>7</v>
      </c>
      <c r="B133" s="6" t="s">
        <v>258</v>
      </c>
      <c r="C133" s="11" t="s">
        <v>259</v>
      </c>
      <c r="D133" s="5">
        <v>1</v>
      </c>
      <c r="E133" s="6" t="str">
        <f>VLOOKUP(D133,Lookup!B$4:C$16,2,FALSE)</f>
        <v>Care</v>
      </c>
      <c r="F133" s="2" t="s">
        <v>50</v>
      </c>
      <c r="G133" s="2" t="s">
        <v>258</v>
      </c>
      <c r="H133" s="2" t="s">
        <v>540</v>
      </c>
      <c r="I133" s="2"/>
    </row>
    <row r="134" spans="1:9" ht="26.25">
      <c r="A134" s="6" t="s">
        <v>7</v>
      </c>
      <c r="B134" s="6" t="s">
        <v>260</v>
      </c>
      <c r="C134" s="11" t="s">
        <v>261</v>
      </c>
      <c r="D134" s="5">
        <v>1</v>
      </c>
      <c r="E134" s="6" t="str">
        <f>VLOOKUP(D134,Lookup!B$4:C$16,2,FALSE)</f>
        <v>Care</v>
      </c>
      <c r="F134" s="2" t="s">
        <v>50</v>
      </c>
      <c r="G134" s="2" t="s">
        <v>260</v>
      </c>
      <c r="H134" s="2" t="s">
        <v>540</v>
      </c>
      <c r="I134" s="2"/>
    </row>
    <row r="135" spans="1:9" ht="26.25">
      <c r="A135" s="6" t="s">
        <v>7</v>
      </c>
      <c r="B135" s="6" t="s">
        <v>262</v>
      </c>
      <c r="C135" s="11" t="s">
        <v>263</v>
      </c>
      <c r="D135" s="5">
        <v>1</v>
      </c>
      <c r="E135" s="6" t="str">
        <f>VLOOKUP(D135,Lookup!B$4:C$16,2,FALSE)</f>
        <v>Care</v>
      </c>
      <c r="F135" s="2" t="s">
        <v>50</v>
      </c>
      <c r="G135" s="2" t="s">
        <v>262</v>
      </c>
      <c r="H135" s="2" t="s">
        <v>540</v>
      </c>
      <c r="I135" s="2"/>
    </row>
    <row r="136" spans="1:9" ht="26.25">
      <c r="A136" s="6" t="s">
        <v>7</v>
      </c>
      <c r="B136" s="6" t="s">
        <v>264</v>
      </c>
      <c r="C136" s="11" t="s">
        <v>265</v>
      </c>
      <c r="D136" s="5">
        <v>1</v>
      </c>
      <c r="E136" s="6" t="str">
        <f>VLOOKUP(D136,Lookup!B$4:C$16,2,FALSE)</f>
        <v>Care</v>
      </c>
      <c r="F136" s="2" t="s">
        <v>50</v>
      </c>
      <c r="G136" s="2" t="s">
        <v>264</v>
      </c>
      <c r="H136" s="2" t="s">
        <v>540</v>
      </c>
      <c r="I136" s="2"/>
    </row>
    <row r="137" spans="1:9" ht="26.25">
      <c r="A137" s="6" t="s">
        <v>66</v>
      </c>
      <c r="B137" s="6" t="s">
        <v>254</v>
      </c>
      <c r="C137" s="11" t="s">
        <v>255</v>
      </c>
      <c r="D137" s="5">
        <v>1</v>
      </c>
      <c r="E137" s="6" t="str">
        <f>VLOOKUP(D137,Lookup!B$4:C$16,2,FALSE)</f>
        <v>Care</v>
      </c>
      <c r="F137" s="2" t="s">
        <v>50</v>
      </c>
      <c r="G137" s="2" t="s">
        <v>254</v>
      </c>
      <c r="H137" s="2" t="s">
        <v>540</v>
      </c>
      <c r="I137" s="2" t="s">
        <v>556</v>
      </c>
    </row>
    <row r="138" spans="1:9" ht="26.25">
      <c r="A138" s="6" t="s">
        <v>66</v>
      </c>
      <c r="B138" s="6" t="s">
        <v>256</v>
      </c>
      <c r="C138" s="11" t="s">
        <v>257</v>
      </c>
      <c r="D138" s="5">
        <v>1</v>
      </c>
      <c r="E138" s="6" t="str">
        <f>VLOOKUP(D138,Lookup!B$4:C$16,2,FALSE)</f>
        <v>Care</v>
      </c>
      <c r="F138" s="2" t="s">
        <v>50</v>
      </c>
      <c r="G138" s="2" t="s">
        <v>256</v>
      </c>
      <c r="H138" s="2" t="s">
        <v>540</v>
      </c>
      <c r="I138" s="2" t="s">
        <v>556</v>
      </c>
    </row>
    <row r="139" spans="1:9" ht="26.25">
      <c r="A139" s="6" t="s">
        <v>66</v>
      </c>
      <c r="B139" s="6" t="s">
        <v>258</v>
      </c>
      <c r="C139" s="11" t="s">
        <v>259</v>
      </c>
      <c r="D139" s="5">
        <v>1</v>
      </c>
      <c r="E139" s="6" t="str">
        <f>VLOOKUP(D139,Lookup!B$4:C$16,2,FALSE)</f>
        <v>Care</v>
      </c>
      <c r="F139" s="2" t="s">
        <v>50</v>
      </c>
      <c r="G139" s="2" t="s">
        <v>258</v>
      </c>
      <c r="H139" s="2" t="s">
        <v>540</v>
      </c>
      <c r="I139" s="2" t="s">
        <v>556</v>
      </c>
    </row>
    <row r="140" spans="1:9" ht="26.25">
      <c r="A140" s="6" t="s">
        <v>66</v>
      </c>
      <c r="B140" s="6" t="s">
        <v>260</v>
      </c>
      <c r="C140" s="11" t="s">
        <v>261</v>
      </c>
      <c r="D140" s="5">
        <v>1</v>
      </c>
      <c r="E140" s="6" t="str">
        <f>VLOOKUP(D140,Lookup!B$4:C$16,2,FALSE)</f>
        <v>Care</v>
      </c>
      <c r="F140" s="2" t="s">
        <v>50</v>
      </c>
      <c r="G140" s="2" t="s">
        <v>260</v>
      </c>
      <c r="H140" s="2" t="s">
        <v>540</v>
      </c>
      <c r="I140" s="2" t="s">
        <v>556</v>
      </c>
    </row>
    <row r="141" spans="1:9" ht="26.25">
      <c r="A141" s="6" t="s">
        <v>66</v>
      </c>
      <c r="B141" s="6" t="s">
        <v>262</v>
      </c>
      <c r="C141" s="11" t="s">
        <v>263</v>
      </c>
      <c r="D141" s="5">
        <v>1</v>
      </c>
      <c r="E141" s="6" t="str">
        <f>VLOOKUP(D141,Lookup!B$4:C$16,2,FALSE)</f>
        <v>Care</v>
      </c>
      <c r="F141" s="2" t="s">
        <v>50</v>
      </c>
      <c r="G141" s="2" t="s">
        <v>262</v>
      </c>
      <c r="H141" s="2" t="s">
        <v>540</v>
      </c>
      <c r="I141" s="2" t="s">
        <v>556</v>
      </c>
    </row>
    <row r="142" spans="1:9" ht="26.25">
      <c r="A142" s="6" t="s">
        <v>66</v>
      </c>
      <c r="B142" s="6" t="s">
        <v>264</v>
      </c>
      <c r="C142" s="11" t="s">
        <v>265</v>
      </c>
      <c r="D142" s="5">
        <v>1</v>
      </c>
      <c r="E142" s="6" t="str">
        <f>VLOOKUP(D142,Lookup!B$4:C$16,2,FALSE)</f>
        <v>Care</v>
      </c>
      <c r="F142" s="2" t="s">
        <v>50</v>
      </c>
      <c r="G142" s="2" t="s">
        <v>264</v>
      </c>
      <c r="H142" s="2" t="s">
        <v>540</v>
      </c>
      <c r="I142" s="2" t="s">
        <v>556</v>
      </c>
    </row>
    <row r="143" spans="1:9" ht="26.25">
      <c r="A143" s="9" t="s">
        <v>13</v>
      </c>
      <c r="B143" s="9" t="s">
        <v>266</v>
      </c>
      <c r="C143" s="11" t="s">
        <v>267</v>
      </c>
      <c r="D143" s="5">
        <v>3</v>
      </c>
      <c r="E143" s="6" t="str">
        <f>VLOOKUP(D143,Lookup!B$4:C$16,2,FALSE)</f>
        <v>Income Components</v>
      </c>
      <c r="F143" s="2" t="s">
        <v>176</v>
      </c>
      <c r="G143" s="2" t="s">
        <v>266</v>
      </c>
      <c r="H143" s="2" t="s">
        <v>540</v>
      </c>
      <c r="I143" s="2"/>
    </row>
    <row r="144" spans="1:9" ht="26.25">
      <c r="A144" s="6" t="s">
        <v>7</v>
      </c>
      <c r="B144" s="6" t="s">
        <v>268</v>
      </c>
      <c r="C144" s="11" t="s">
        <v>269</v>
      </c>
      <c r="D144" s="5">
        <v>6</v>
      </c>
      <c r="E144" s="6" t="str">
        <f>VLOOKUP(D144,Lookup!B$4:C$16,2,FALSE)</f>
        <v>Indiv / BU / HH Type or Status</v>
      </c>
      <c r="F144" s="2" t="s">
        <v>268</v>
      </c>
      <c r="G144" s="2" t="s">
        <v>270</v>
      </c>
      <c r="H144" s="2" t="s">
        <v>519</v>
      </c>
      <c r="I144" s="2"/>
    </row>
    <row r="145" spans="1:9" ht="26.25">
      <c r="A145" s="6" t="s">
        <v>66</v>
      </c>
      <c r="B145" s="6" t="s">
        <v>268</v>
      </c>
      <c r="C145" s="11" t="s">
        <v>271</v>
      </c>
      <c r="D145" s="5">
        <v>6</v>
      </c>
      <c r="E145" s="6" t="str">
        <f>VLOOKUP(D145,Lookup!B$4:C$16,2,FALSE)</f>
        <v>Indiv / BU / HH Type or Status</v>
      </c>
      <c r="F145" s="2" t="s">
        <v>268</v>
      </c>
      <c r="G145" s="2"/>
      <c r="H145" s="2" t="s">
        <v>519</v>
      </c>
      <c r="I145" s="2"/>
    </row>
    <row r="146" spans="1:9" ht="12.75">
      <c r="A146" s="6" t="s">
        <v>13</v>
      </c>
      <c r="B146" s="6" t="s">
        <v>272</v>
      </c>
      <c r="C146" s="11" t="s">
        <v>273</v>
      </c>
      <c r="D146" s="5">
        <v>2</v>
      </c>
      <c r="E146" s="6" t="str">
        <f>VLOOKUP(D146,Lookup!B$4:C$16,2,FALSE)</f>
        <v>Housing Costs</v>
      </c>
      <c r="F146" s="2" t="s">
        <v>272</v>
      </c>
      <c r="G146" s="2" t="s">
        <v>272</v>
      </c>
      <c r="H146" s="2" t="s">
        <v>540</v>
      </c>
      <c r="I146" s="2"/>
    </row>
    <row r="147" spans="1:9" ht="26.25">
      <c r="A147" s="9" t="s">
        <v>13</v>
      </c>
      <c r="B147" s="9" t="s">
        <v>274</v>
      </c>
      <c r="C147" s="11" t="s">
        <v>275</v>
      </c>
      <c r="D147" s="5">
        <v>3</v>
      </c>
      <c r="E147" s="6" t="str">
        <f>VLOOKUP(D147,Lookup!B$4:C$16,2,FALSE)</f>
        <v>Income Components</v>
      </c>
      <c r="F147" s="2" t="s">
        <v>176</v>
      </c>
      <c r="G147" s="2" t="s">
        <v>274</v>
      </c>
      <c r="H147" s="2" t="s">
        <v>540</v>
      </c>
      <c r="I147" s="2"/>
    </row>
    <row r="148" spans="1:9" ht="12.75">
      <c r="A148" s="9" t="s">
        <v>7</v>
      </c>
      <c r="B148" s="9" t="s">
        <v>562</v>
      </c>
      <c r="C148" s="26" t="s">
        <v>579</v>
      </c>
      <c r="D148" s="5">
        <v>8</v>
      </c>
      <c r="E148" s="6" t="str">
        <f>VLOOKUP(D148,Lookup!B$4:C$16,2,FALSE)</f>
        <v>FRS Use</v>
      </c>
      <c r="F148" s="2" t="s">
        <v>562</v>
      </c>
      <c r="G148" s="2"/>
      <c r="H148" s="2" t="s">
        <v>540</v>
      </c>
      <c r="I148" s="2" t="s">
        <v>556</v>
      </c>
    </row>
    <row r="149" spans="1:9" ht="12.75">
      <c r="A149" s="9" t="s">
        <v>66</v>
      </c>
      <c r="B149" s="9" t="s">
        <v>562</v>
      </c>
      <c r="C149" s="26" t="s">
        <v>579</v>
      </c>
      <c r="D149" s="5">
        <v>8</v>
      </c>
      <c r="E149" s="6" t="str">
        <f>VLOOKUP(D149,Lookup!B$4:C$16,2,FALSE)</f>
        <v>FRS Use</v>
      </c>
      <c r="F149" s="2" t="s">
        <v>562</v>
      </c>
      <c r="G149" s="2"/>
      <c r="H149" s="2" t="s">
        <v>540</v>
      </c>
      <c r="I149" s="2" t="s">
        <v>556</v>
      </c>
    </row>
    <row r="150" spans="1:9" ht="12.75">
      <c r="A150" s="9" t="s">
        <v>7</v>
      </c>
      <c r="B150" s="9" t="s">
        <v>578</v>
      </c>
      <c r="C150" s="26" t="s">
        <v>580</v>
      </c>
      <c r="D150" s="5">
        <v>8</v>
      </c>
      <c r="E150" s="6" t="str">
        <f>VLOOKUP(D150,Lookup!B$4:C$16,2,FALSE)</f>
        <v>FRS Use</v>
      </c>
      <c r="F150" s="2" t="s">
        <v>562</v>
      </c>
      <c r="G150" s="2"/>
      <c r="H150" s="2" t="s">
        <v>540</v>
      </c>
      <c r="I150" s="2" t="s">
        <v>556</v>
      </c>
    </row>
    <row r="151" spans="1:9" ht="12.75">
      <c r="A151" s="9" t="s">
        <v>66</v>
      </c>
      <c r="B151" s="9" t="s">
        <v>578</v>
      </c>
      <c r="C151" s="26" t="s">
        <v>580</v>
      </c>
      <c r="D151" s="5">
        <v>8</v>
      </c>
      <c r="E151" s="6" t="str">
        <f>VLOOKUP(D151,Lookup!B$4:C$16,2,FALSE)</f>
        <v>FRS Use</v>
      </c>
      <c r="F151" s="2" t="s">
        <v>562</v>
      </c>
      <c r="G151" s="2"/>
      <c r="H151" s="2" t="s">
        <v>540</v>
      </c>
      <c r="I151" s="2" t="s">
        <v>556</v>
      </c>
    </row>
    <row r="152" spans="1:9" ht="52.5">
      <c r="A152" s="6" t="s">
        <v>7</v>
      </c>
      <c r="B152" s="6" t="s">
        <v>276</v>
      </c>
      <c r="C152" s="11" t="s">
        <v>277</v>
      </c>
      <c r="D152" s="5">
        <v>10</v>
      </c>
      <c r="E152" s="6" t="str">
        <f>VLOOKUP(D152,Lookup!B$4:C$16,2,FALSE)</f>
        <v>Self Employment</v>
      </c>
      <c r="F152" s="2" t="s">
        <v>276</v>
      </c>
      <c r="G152" s="2" t="s">
        <v>551</v>
      </c>
      <c r="H152" s="2" t="s">
        <v>539</v>
      </c>
      <c r="I152" s="2"/>
    </row>
    <row r="153" spans="1:9" ht="26.25">
      <c r="A153" s="6" t="s">
        <v>7</v>
      </c>
      <c r="B153" s="6" t="s">
        <v>278</v>
      </c>
      <c r="C153" s="11" t="s">
        <v>279</v>
      </c>
      <c r="D153" s="5">
        <v>3</v>
      </c>
      <c r="E153" s="6" t="str">
        <f>VLOOKUP(D153,Lookup!B$4:C$16,2,FALSE)</f>
        <v>Income Components</v>
      </c>
      <c r="F153" s="2" t="s">
        <v>278</v>
      </c>
      <c r="G153" s="2" t="s">
        <v>278</v>
      </c>
      <c r="H153" s="2" t="s">
        <v>539</v>
      </c>
      <c r="I153" s="2"/>
    </row>
    <row r="154" spans="1:9" ht="26.25">
      <c r="A154" s="9" t="s">
        <v>7</v>
      </c>
      <c r="B154" s="9" t="s">
        <v>280</v>
      </c>
      <c r="C154" s="11" t="s">
        <v>281</v>
      </c>
      <c r="D154" s="5">
        <v>3</v>
      </c>
      <c r="E154" s="6" t="str">
        <f>VLOOKUP(D154,Lookup!B$4:C$16,2,FALSE)</f>
        <v>Income Components</v>
      </c>
      <c r="F154" s="2" t="s">
        <v>278</v>
      </c>
      <c r="G154" s="2" t="s">
        <v>282</v>
      </c>
      <c r="H154" s="2" t="s">
        <v>539</v>
      </c>
      <c r="I154" s="2"/>
    </row>
    <row r="155" spans="1:9" ht="26.25">
      <c r="A155" s="9" t="s">
        <v>7</v>
      </c>
      <c r="B155" s="9" t="s">
        <v>283</v>
      </c>
      <c r="C155" s="11" t="s">
        <v>584</v>
      </c>
      <c r="D155" s="5">
        <v>3</v>
      </c>
      <c r="E155" s="6" t="str">
        <f>VLOOKUP(D155,Lookup!B$4:C$16,2,FALSE)</f>
        <v>Income Components</v>
      </c>
      <c r="F155" s="2" t="s">
        <v>278</v>
      </c>
      <c r="G155" s="2" t="s">
        <v>284</v>
      </c>
      <c r="H155" s="2" t="s">
        <v>539</v>
      </c>
      <c r="I155" s="2"/>
    </row>
    <row r="156" spans="1:9" ht="26.25">
      <c r="A156" s="9" t="s">
        <v>7</v>
      </c>
      <c r="B156" s="9" t="s">
        <v>285</v>
      </c>
      <c r="C156" s="11" t="s">
        <v>286</v>
      </c>
      <c r="D156" s="5">
        <v>3</v>
      </c>
      <c r="E156" s="6" t="str">
        <f>VLOOKUP(D156,Lookup!B$4:C$16,2,FALSE)</f>
        <v>Income Components</v>
      </c>
      <c r="F156" s="2" t="s">
        <v>278</v>
      </c>
      <c r="G156" s="2" t="s">
        <v>285</v>
      </c>
      <c r="H156" s="2" t="s">
        <v>539</v>
      </c>
      <c r="I156" s="2"/>
    </row>
    <row r="157" spans="1:9" ht="26.25">
      <c r="A157" s="6" t="s">
        <v>7</v>
      </c>
      <c r="B157" s="6" t="s">
        <v>37</v>
      </c>
      <c r="C157" s="11" t="s">
        <v>287</v>
      </c>
      <c r="D157" s="5">
        <v>4</v>
      </c>
      <c r="E157" s="6" t="str">
        <f>VLOOKUP(D157,Lookup!B$4:C$16,2,FALSE)</f>
        <v>Benefits</v>
      </c>
      <c r="F157" s="2" t="s">
        <v>37</v>
      </c>
      <c r="G157" s="2" t="s">
        <v>288</v>
      </c>
      <c r="H157" s="2" t="s">
        <v>540</v>
      </c>
      <c r="I157" s="2" t="s">
        <v>557</v>
      </c>
    </row>
    <row r="158" spans="1:9" ht="26.25">
      <c r="A158" s="6" t="s">
        <v>7</v>
      </c>
      <c r="B158" s="6" t="s">
        <v>289</v>
      </c>
      <c r="C158" s="11" t="s">
        <v>290</v>
      </c>
      <c r="D158" s="5">
        <v>4</v>
      </c>
      <c r="E158" s="6" t="str">
        <f>VLOOKUP(D158,Lookup!B$4:C$16,2,FALSE)</f>
        <v>Benefits</v>
      </c>
      <c r="F158" s="2" t="s">
        <v>37</v>
      </c>
      <c r="G158" s="2" t="s">
        <v>291</v>
      </c>
      <c r="H158" s="2" t="s">
        <v>540</v>
      </c>
      <c r="I158" s="2" t="s">
        <v>557</v>
      </c>
    </row>
    <row r="159" spans="1:9" ht="26.25">
      <c r="A159" s="9" t="s">
        <v>7</v>
      </c>
      <c r="B159" s="9" t="s">
        <v>292</v>
      </c>
      <c r="C159" s="11" t="s">
        <v>293</v>
      </c>
      <c r="D159" s="5">
        <v>3</v>
      </c>
      <c r="E159" s="6" t="str">
        <f>VLOOKUP(D159,Lookup!B$4:C$16,2,FALSE)</f>
        <v>Income Components</v>
      </c>
      <c r="F159" s="2" t="s">
        <v>278</v>
      </c>
      <c r="G159" s="2" t="s">
        <v>294</v>
      </c>
      <c r="H159" s="2" t="s">
        <v>539</v>
      </c>
      <c r="I159" s="2"/>
    </row>
    <row r="160" spans="1:9" ht="26.25">
      <c r="A160" s="9" t="s">
        <v>7</v>
      </c>
      <c r="B160" s="9" t="s">
        <v>295</v>
      </c>
      <c r="C160" s="11" t="s">
        <v>296</v>
      </c>
      <c r="D160" s="5">
        <v>3</v>
      </c>
      <c r="E160" s="6" t="str">
        <f>VLOOKUP(D160,Lookup!B$4:C$16,2,FALSE)</f>
        <v>Income Components</v>
      </c>
      <c r="F160" s="2" t="s">
        <v>278</v>
      </c>
      <c r="G160" s="2" t="s">
        <v>297</v>
      </c>
      <c r="H160" s="2" t="s">
        <v>539</v>
      </c>
      <c r="I160" s="2"/>
    </row>
    <row r="161" spans="1:9" ht="26.25">
      <c r="A161" s="9" t="s">
        <v>7</v>
      </c>
      <c r="B161" s="9" t="s">
        <v>298</v>
      </c>
      <c r="C161" s="11" t="s">
        <v>299</v>
      </c>
      <c r="D161" s="5">
        <v>3</v>
      </c>
      <c r="E161" s="6" t="str">
        <f>VLOOKUP(D161,Lookup!B$4:C$16,2,FALSE)</f>
        <v>Income Components</v>
      </c>
      <c r="F161" s="2" t="s">
        <v>278</v>
      </c>
      <c r="G161" s="2" t="s">
        <v>298</v>
      </c>
      <c r="H161" s="2" t="s">
        <v>539</v>
      </c>
      <c r="I161" s="2"/>
    </row>
    <row r="162" spans="1:9" ht="26.25">
      <c r="A162" s="9" t="s">
        <v>7</v>
      </c>
      <c r="B162" s="9" t="s">
        <v>300</v>
      </c>
      <c r="C162" s="11" t="s">
        <v>301</v>
      </c>
      <c r="D162" s="5">
        <v>3</v>
      </c>
      <c r="E162" s="6" t="str">
        <f>VLOOKUP(D162,Lookup!B$4:C$16,2,FALSE)</f>
        <v>Income Components</v>
      </c>
      <c r="F162" s="2" t="s">
        <v>278</v>
      </c>
      <c r="G162" s="2" t="s">
        <v>302</v>
      </c>
      <c r="H162" s="2" t="s">
        <v>539</v>
      </c>
      <c r="I162" s="2"/>
    </row>
    <row r="163" spans="1:9" ht="26.25">
      <c r="A163" s="9" t="s">
        <v>10</v>
      </c>
      <c r="B163" s="9" t="s">
        <v>303</v>
      </c>
      <c r="C163" s="11" t="s">
        <v>304</v>
      </c>
      <c r="D163" s="5">
        <v>6</v>
      </c>
      <c r="E163" s="6" t="str">
        <f>VLOOKUP(D163,Lookup!B$4:C$16,2,FALSE)</f>
        <v>Indiv / BU / HH Type or Status</v>
      </c>
      <c r="F163" s="2" t="s">
        <v>303</v>
      </c>
      <c r="G163" s="2" t="s">
        <v>303</v>
      </c>
      <c r="H163" s="2" t="s">
        <v>540</v>
      </c>
      <c r="I163" s="2"/>
    </row>
    <row r="164" spans="1:9" ht="26.25">
      <c r="A164" s="9" t="s">
        <v>10</v>
      </c>
      <c r="B164" s="6" t="s">
        <v>305</v>
      </c>
      <c r="C164" s="11" t="s">
        <v>306</v>
      </c>
      <c r="D164" s="5">
        <v>6</v>
      </c>
      <c r="E164" s="6" t="str">
        <f>VLOOKUP(D164,Lookup!B$4:C$16,2,FALSE)</f>
        <v>Indiv / BU / HH Type or Status</v>
      </c>
      <c r="F164" s="2" t="s">
        <v>305</v>
      </c>
      <c r="G164" s="6" t="s">
        <v>305</v>
      </c>
      <c r="H164" s="2" t="s">
        <v>540</v>
      </c>
      <c r="I164" s="2"/>
    </row>
    <row r="165" spans="1:9" ht="26.25">
      <c r="A165" s="9" t="s">
        <v>10</v>
      </c>
      <c r="B165" s="6" t="s">
        <v>307</v>
      </c>
      <c r="C165" s="11" t="s">
        <v>308</v>
      </c>
      <c r="D165" s="5">
        <v>6</v>
      </c>
      <c r="E165" s="6" t="str">
        <f>VLOOKUP(D165,Lookup!B$4:C$16,2,FALSE)</f>
        <v>Indiv / BU / HH Type or Status</v>
      </c>
      <c r="F165" s="2" t="s">
        <v>307</v>
      </c>
      <c r="G165" s="6" t="s">
        <v>307</v>
      </c>
      <c r="H165" s="2" t="s">
        <v>540</v>
      </c>
      <c r="I165" s="2"/>
    </row>
    <row r="166" spans="1:9" ht="26.25">
      <c r="A166" s="9" t="s">
        <v>10</v>
      </c>
      <c r="B166" s="6" t="s">
        <v>309</v>
      </c>
      <c r="C166" s="11" t="s">
        <v>310</v>
      </c>
      <c r="D166" s="5">
        <v>6</v>
      </c>
      <c r="E166" s="6" t="str">
        <f>VLOOKUP(D166,Lookup!B$4:C$16,2,FALSE)</f>
        <v>Indiv / BU / HH Type or Status</v>
      </c>
      <c r="F166" s="2" t="s">
        <v>309</v>
      </c>
      <c r="G166" s="6" t="s">
        <v>309</v>
      </c>
      <c r="H166" s="2" t="s">
        <v>540</v>
      </c>
      <c r="I166" s="2"/>
    </row>
    <row r="167" spans="1:9" ht="26.25">
      <c r="A167" s="6" t="s">
        <v>10</v>
      </c>
      <c r="B167" s="6" t="s">
        <v>311</v>
      </c>
      <c r="C167" s="11" t="s">
        <v>312</v>
      </c>
      <c r="D167" s="5">
        <v>6</v>
      </c>
      <c r="E167" s="6" t="str">
        <f>VLOOKUP(D167,Lookup!B$4:C$16,2,FALSE)</f>
        <v>Indiv / BU / HH Type or Status</v>
      </c>
      <c r="F167" s="2" t="s">
        <v>313</v>
      </c>
      <c r="G167" s="6" t="s">
        <v>311</v>
      </c>
      <c r="H167" s="2" t="s">
        <v>540</v>
      </c>
      <c r="I167" s="2"/>
    </row>
    <row r="168" spans="1:9" ht="26.25">
      <c r="A168" s="6" t="s">
        <v>10</v>
      </c>
      <c r="B168" s="6" t="s">
        <v>314</v>
      </c>
      <c r="C168" s="11" t="s">
        <v>315</v>
      </c>
      <c r="D168" s="5">
        <v>6</v>
      </c>
      <c r="E168" s="6" t="str">
        <f>VLOOKUP(D168,Lookup!B$4:C$16,2,FALSE)</f>
        <v>Indiv / BU / HH Type or Status</v>
      </c>
      <c r="F168" s="2" t="s">
        <v>313</v>
      </c>
      <c r="G168" s="6" t="s">
        <v>314</v>
      </c>
      <c r="H168" s="2" t="s">
        <v>540</v>
      </c>
      <c r="I168" s="2"/>
    </row>
    <row r="169" spans="1:9" ht="26.25">
      <c r="A169" s="6" t="s">
        <v>10</v>
      </c>
      <c r="B169" s="6" t="s">
        <v>316</v>
      </c>
      <c r="C169" s="11" t="s">
        <v>317</v>
      </c>
      <c r="D169" s="5">
        <v>6</v>
      </c>
      <c r="E169" s="6" t="str">
        <f>VLOOKUP(D169,Lookup!B$4:C$16,2,FALSE)</f>
        <v>Indiv / BU / HH Type or Status</v>
      </c>
      <c r="F169" s="2" t="s">
        <v>313</v>
      </c>
      <c r="G169" s="6" t="s">
        <v>316</v>
      </c>
      <c r="H169" s="2" t="s">
        <v>540</v>
      </c>
      <c r="I169" s="2"/>
    </row>
    <row r="170" spans="1:9" ht="26.25">
      <c r="A170" s="6" t="s">
        <v>10</v>
      </c>
      <c r="B170" s="6" t="s">
        <v>318</v>
      </c>
      <c r="C170" s="11" t="s">
        <v>319</v>
      </c>
      <c r="D170" s="5">
        <v>6</v>
      </c>
      <c r="E170" s="6" t="str">
        <f>VLOOKUP(D170,Lookup!B$4:C$16,2,FALSE)</f>
        <v>Indiv / BU / HH Type or Status</v>
      </c>
      <c r="F170" s="2" t="s">
        <v>313</v>
      </c>
      <c r="G170" s="6" t="s">
        <v>318</v>
      </c>
      <c r="H170" s="2" t="s">
        <v>540</v>
      </c>
      <c r="I170" s="2"/>
    </row>
    <row r="171" spans="1:9" ht="26.25">
      <c r="A171" s="6" t="s">
        <v>10</v>
      </c>
      <c r="B171" s="6" t="s">
        <v>320</v>
      </c>
      <c r="C171" s="11" t="s">
        <v>321</v>
      </c>
      <c r="D171" s="5">
        <v>6</v>
      </c>
      <c r="E171" s="6" t="str">
        <f>VLOOKUP(D171,Lookup!B$4:C$16,2,FALSE)</f>
        <v>Indiv / BU / HH Type or Status</v>
      </c>
      <c r="F171" s="2" t="s">
        <v>313</v>
      </c>
      <c r="G171" s="6" t="s">
        <v>320</v>
      </c>
      <c r="H171" s="2" t="s">
        <v>540</v>
      </c>
      <c r="I171" s="2"/>
    </row>
    <row r="172" spans="1:9" ht="26.25">
      <c r="A172" s="6" t="s">
        <v>10</v>
      </c>
      <c r="B172" s="6" t="s">
        <v>322</v>
      </c>
      <c r="C172" s="11" t="s">
        <v>323</v>
      </c>
      <c r="D172" s="5">
        <v>6</v>
      </c>
      <c r="E172" s="6" t="str">
        <f>VLOOKUP(D172,Lookup!B$4:C$16,2,FALSE)</f>
        <v>Indiv / BU / HH Type or Status</v>
      </c>
      <c r="F172" s="2" t="s">
        <v>313</v>
      </c>
      <c r="G172" s="6" t="s">
        <v>322</v>
      </c>
      <c r="H172" s="2" t="s">
        <v>540</v>
      </c>
      <c r="I172" s="2"/>
    </row>
    <row r="173" spans="1:9" ht="26.25">
      <c r="A173" s="6" t="s">
        <v>10</v>
      </c>
      <c r="B173" s="6" t="s">
        <v>324</v>
      </c>
      <c r="C173" s="11" t="s">
        <v>325</v>
      </c>
      <c r="D173" s="5">
        <v>6</v>
      </c>
      <c r="E173" s="6" t="str">
        <f>VLOOKUP(D173,Lookup!B$4:C$16,2,FALSE)</f>
        <v>Indiv / BU / HH Type or Status</v>
      </c>
      <c r="F173" s="2" t="s">
        <v>313</v>
      </c>
      <c r="G173" s="6" t="s">
        <v>324</v>
      </c>
      <c r="H173" s="2" t="s">
        <v>540</v>
      </c>
      <c r="I173" s="2"/>
    </row>
    <row r="174" spans="1:9" ht="26.25">
      <c r="A174" s="6" t="s">
        <v>10</v>
      </c>
      <c r="B174" s="6" t="s">
        <v>326</v>
      </c>
      <c r="C174" s="11" t="s">
        <v>327</v>
      </c>
      <c r="D174" s="5">
        <v>6</v>
      </c>
      <c r="E174" s="6" t="str">
        <f>VLOOKUP(D174,Lookup!B$4:C$16,2,FALSE)</f>
        <v>Indiv / BU / HH Type or Status</v>
      </c>
      <c r="F174" s="2" t="s">
        <v>313</v>
      </c>
      <c r="G174" s="6" t="s">
        <v>326</v>
      </c>
      <c r="H174" s="2" t="s">
        <v>540</v>
      </c>
      <c r="I174" s="2"/>
    </row>
    <row r="175" spans="1:9" ht="26.25">
      <c r="A175" s="6" t="s">
        <v>10</v>
      </c>
      <c r="B175" s="6" t="s">
        <v>328</v>
      </c>
      <c r="C175" s="11" t="s">
        <v>329</v>
      </c>
      <c r="D175" s="5">
        <v>6</v>
      </c>
      <c r="E175" s="6" t="str">
        <f>VLOOKUP(D175,Lookup!B$4:C$16,2,FALSE)</f>
        <v>Indiv / BU / HH Type or Status</v>
      </c>
      <c r="F175" s="2" t="s">
        <v>313</v>
      </c>
      <c r="G175" s="6" t="s">
        <v>328</v>
      </c>
      <c r="H175" s="2" t="s">
        <v>540</v>
      </c>
      <c r="I175" s="2"/>
    </row>
    <row r="176" spans="1:9" ht="26.25">
      <c r="A176" s="6" t="s">
        <v>10</v>
      </c>
      <c r="B176" s="6" t="s">
        <v>330</v>
      </c>
      <c r="C176" s="11" t="s">
        <v>331</v>
      </c>
      <c r="D176" s="5">
        <v>6</v>
      </c>
      <c r="E176" s="6" t="str">
        <f>VLOOKUP(D176,Lookup!B$4:C$16,2,FALSE)</f>
        <v>Indiv / BU / HH Type or Status</v>
      </c>
      <c r="F176" s="2" t="s">
        <v>313</v>
      </c>
      <c r="G176" s="6" t="s">
        <v>330</v>
      </c>
      <c r="H176" s="2" t="s">
        <v>540</v>
      </c>
      <c r="I176" s="2"/>
    </row>
    <row r="177" spans="1:9" ht="26.25">
      <c r="A177" s="6" t="s">
        <v>10</v>
      </c>
      <c r="B177" s="6" t="s">
        <v>332</v>
      </c>
      <c r="C177" s="11" t="s">
        <v>333</v>
      </c>
      <c r="D177" s="5">
        <v>6</v>
      </c>
      <c r="E177" s="6" t="str">
        <f>VLOOKUP(D177,Lookup!B$4:C$16,2,FALSE)</f>
        <v>Indiv / BU / HH Type or Status</v>
      </c>
      <c r="F177" s="2" t="s">
        <v>313</v>
      </c>
      <c r="G177" s="6" t="s">
        <v>332</v>
      </c>
      <c r="H177" s="2" t="s">
        <v>540</v>
      </c>
      <c r="I177" s="2"/>
    </row>
    <row r="178" spans="1:9" ht="26.25">
      <c r="A178" s="6" t="s">
        <v>10</v>
      </c>
      <c r="B178" s="6" t="s">
        <v>334</v>
      </c>
      <c r="C178" s="11" t="s">
        <v>335</v>
      </c>
      <c r="D178" s="5">
        <v>6</v>
      </c>
      <c r="E178" s="6" t="str">
        <f>VLOOKUP(D178,Lookup!B$4:C$16,2,FALSE)</f>
        <v>Indiv / BU / HH Type or Status</v>
      </c>
      <c r="F178" s="2" t="s">
        <v>313</v>
      </c>
      <c r="G178" s="6" t="s">
        <v>334</v>
      </c>
      <c r="H178" s="2" t="s">
        <v>540</v>
      </c>
      <c r="I178" s="2"/>
    </row>
    <row r="179" spans="1:9" ht="26.25">
      <c r="A179" s="6" t="s">
        <v>10</v>
      </c>
      <c r="B179" s="6" t="s">
        <v>336</v>
      </c>
      <c r="C179" s="11" t="s">
        <v>337</v>
      </c>
      <c r="D179" s="5">
        <v>6</v>
      </c>
      <c r="E179" s="6" t="str">
        <f>VLOOKUP(D179,Lookup!B$4:C$16,2,FALSE)</f>
        <v>Indiv / BU / HH Type or Status</v>
      </c>
      <c r="F179" s="2" t="s">
        <v>313</v>
      </c>
      <c r="G179" s="6" t="s">
        <v>336</v>
      </c>
      <c r="H179" s="2" t="s">
        <v>540</v>
      </c>
      <c r="I179" s="2"/>
    </row>
    <row r="180" spans="1:9" ht="26.25">
      <c r="A180" s="6" t="s">
        <v>10</v>
      </c>
      <c r="B180" s="6" t="s">
        <v>338</v>
      </c>
      <c r="C180" s="11" t="s">
        <v>339</v>
      </c>
      <c r="D180" s="5">
        <v>6</v>
      </c>
      <c r="E180" s="6" t="str">
        <f>VLOOKUP(D180,Lookup!B$4:C$16,2,FALSE)</f>
        <v>Indiv / BU / HH Type or Status</v>
      </c>
      <c r="F180" s="2" t="s">
        <v>313</v>
      </c>
      <c r="G180" s="6" t="s">
        <v>338</v>
      </c>
      <c r="H180" s="2" t="s">
        <v>540</v>
      </c>
      <c r="I180" s="2"/>
    </row>
    <row r="181" spans="1:9" ht="26.25">
      <c r="A181" s="6" t="s">
        <v>10</v>
      </c>
      <c r="B181" s="6" t="s">
        <v>340</v>
      </c>
      <c r="C181" s="11" t="s">
        <v>341</v>
      </c>
      <c r="D181" s="5">
        <v>6</v>
      </c>
      <c r="E181" s="6" t="str">
        <f>VLOOKUP(D181,Lookup!B$4:C$16,2,FALSE)</f>
        <v>Indiv / BU / HH Type or Status</v>
      </c>
      <c r="F181" s="2" t="s">
        <v>313</v>
      </c>
      <c r="G181" s="6" t="s">
        <v>340</v>
      </c>
      <c r="H181" s="2" t="s">
        <v>540</v>
      </c>
      <c r="I181" s="2"/>
    </row>
    <row r="182" spans="1:9" ht="26.25">
      <c r="A182" s="6" t="s">
        <v>10</v>
      </c>
      <c r="B182" s="6" t="s">
        <v>342</v>
      </c>
      <c r="C182" s="11" t="s">
        <v>343</v>
      </c>
      <c r="D182" s="5">
        <v>6</v>
      </c>
      <c r="E182" s="6" t="str">
        <f>VLOOKUP(D182,Lookup!B$4:C$16,2,FALSE)</f>
        <v>Indiv / BU / HH Type or Status</v>
      </c>
      <c r="F182" s="2" t="s">
        <v>313</v>
      </c>
      <c r="G182" s="6" t="s">
        <v>342</v>
      </c>
      <c r="H182" s="2" t="s">
        <v>540</v>
      </c>
      <c r="I182" s="2"/>
    </row>
    <row r="183" spans="1:9" ht="26.25">
      <c r="A183" s="6" t="s">
        <v>10</v>
      </c>
      <c r="B183" s="6" t="s">
        <v>344</v>
      </c>
      <c r="C183" s="11" t="s">
        <v>345</v>
      </c>
      <c r="D183" s="5">
        <v>6</v>
      </c>
      <c r="E183" s="6" t="str">
        <f>VLOOKUP(D183,Lookup!B$4:C$16,2,FALSE)</f>
        <v>Indiv / BU / HH Type or Status</v>
      </c>
      <c r="F183" s="2" t="s">
        <v>313</v>
      </c>
      <c r="G183" s="6" t="s">
        <v>344</v>
      </c>
      <c r="H183" s="2" t="s">
        <v>540</v>
      </c>
      <c r="I183" s="2"/>
    </row>
    <row r="184" spans="1:9" ht="26.25">
      <c r="A184" s="6" t="s">
        <v>10</v>
      </c>
      <c r="B184" s="6" t="s">
        <v>346</v>
      </c>
      <c r="C184" s="11" t="s">
        <v>347</v>
      </c>
      <c r="D184" s="5">
        <v>6</v>
      </c>
      <c r="E184" s="6" t="str">
        <f>VLOOKUP(D184,Lookup!B$4:C$16,2,FALSE)</f>
        <v>Indiv / BU / HH Type or Status</v>
      </c>
      <c r="F184" s="2" t="s">
        <v>313</v>
      </c>
      <c r="G184" s="6" t="s">
        <v>346</v>
      </c>
      <c r="H184" s="2" t="s">
        <v>540</v>
      </c>
      <c r="I184" s="2"/>
    </row>
    <row r="185" spans="1:9" ht="26.25">
      <c r="A185" s="6" t="s">
        <v>10</v>
      </c>
      <c r="B185" s="6" t="s">
        <v>348</v>
      </c>
      <c r="C185" s="11" t="s">
        <v>349</v>
      </c>
      <c r="D185" s="5">
        <v>6</v>
      </c>
      <c r="E185" s="6" t="str">
        <f>VLOOKUP(D185,Lookup!B$4:C$16,2,FALSE)</f>
        <v>Indiv / BU / HH Type or Status</v>
      </c>
      <c r="F185" s="2" t="s">
        <v>313</v>
      </c>
      <c r="G185" s="6" t="s">
        <v>348</v>
      </c>
      <c r="H185" s="2" t="s">
        <v>540</v>
      </c>
      <c r="I185" s="2"/>
    </row>
    <row r="186" spans="1:9" ht="26.25">
      <c r="A186" s="6" t="s">
        <v>10</v>
      </c>
      <c r="B186" s="6" t="s">
        <v>568</v>
      </c>
      <c r="C186" s="11" t="s">
        <v>569</v>
      </c>
      <c r="D186" s="5">
        <v>8</v>
      </c>
      <c r="E186" s="6" t="str">
        <f>VLOOKUP(D186,Lookup!B$4:C$16,2,FALSE)</f>
        <v>FRS Use</v>
      </c>
      <c r="F186" s="2" t="s">
        <v>568</v>
      </c>
      <c r="G186" s="6"/>
      <c r="H186" s="2" t="s">
        <v>540</v>
      </c>
      <c r="I186" s="2" t="s">
        <v>556</v>
      </c>
    </row>
    <row r="187" spans="1:9" ht="26.25">
      <c r="A187" s="6" t="s">
        <v>13</v>
      </c>
      <c r="B187" s="6" t="s">
        <v>570</v>
      </c>
      <c r="C187" s="11" t="s">
        <v>571</v>
      </c>
      <c r="D187" s="5">
        <v>6</v>
      </c>
      <c r="E187" s="6" t="str">
        <f>VLOOKUP(D187,Lookup!B$4:C$16,2,FALSE)</f>
        <v>Indiv / BU / HH Type or Status</v>
      </c>
      <c r="F187" s="2" t="s">
        <v>570</v>
      </c>
      <c r="G187" s="6" t="s">
        <v>570</v>
      </c>
      <c r="H187" s="2" t="s">
        <v>572</v>
      </c>
      <c r="I187" s="2" t="s">
        <v>556</v>
      </c>
    </row>
    <row r="188" spans="1:9" ht="12.75">
      <c r="A188" s="6" t="s">
        <v>10</v>
      </c>
      <c r="B188" s="6" t="s">
        <v>350</v>
      </c>
      <c r="C188" s="11" t="s">
        <v>351</v>
      </c>
      <c r="D188" s="5">
        <v>2</v>
      </c>
      <c r="E188" s="6" t="str">
        <f>VLOOKUP(D188,Lookup!B$4:C$16,2,FALSE)</f>
        <v>Housing Costs</v>
      </c>
      <c r="F188" s="2" t="s">
        <v>350</v>
      </c>
      <c r="G188" s="6" t="s">
        <v>350</v>
      </c>
      <c r="H188" s="2" t="s">
        <v>540</v>
      </c>
      <c r="I188" s="2"/>
    </row>
    <row r="189" spans="1:9" ht="26.25">
      <c r="A189" s="6" t="s">
        <v>7</v>
      </c>
      <c r="B189" s="6" t="s">
        <v>352</v>
      </c>
      <c r="C189" s="11" t="s">
        <v>353</v>
      </c>
      <c r="D189" s="5">
        <v>6</v>
      </c>
      <c r="E189" s="6" t="str">
        <f>VLOOKUP(D189,Lookup!B$4:C$16,2,FALSE)</f>
        <v>Indiv / BU / HH Type or Status</v>
      </c>
      <c r="F189" s="2" t="s">
        <v>352</v>
      </c>
      <c r="G189" s="2" t="s">
        <v>354</v>
      </c>
      <c r="H189" s="2" t="s">
        <v>540</v>
      </c>
      <c r="I189" s="2"/>
    </row>
    <row r="190" spans="1:9" ht="26.25">
      <c r="A190" s="6" t="s">
        <v>13</v>
      </c>
      <c r="B190" s="6" t="s">
        <v>116</v>
      </c>
      <c r="C190" s="11" t="s">
        <v>355</v>
      </c>
      <c r="D190" s="5">
        <v>2</v>
      </c>
      <c r="E190" s="6" t="str">
        <f>VLOOKUP(D190,Lookup!B$4:C$16,2,FALSE)</f>
        <v>Housing Costs</v>
      </c>
      <c r="F190" s="2" t="s">
        <v>116</v>
      </c>
      <c r="G190" s="2"/>
      <c r="H190" s="2" t="s">
        <v>540</v>
      </c>
      <c r="I190" s="2"/>
    </row>
    <row r="191" spans="1:9" ht="12.75">
      <c r="A191" s="6" t="s">
        <v>13</v>
      </c>
      <c r="B191" s="6" t="s">
        <v>356</v>
      </c>
      <c r="C191" s="11" t="s">
        <v>357</v>
      </c>
      <c r="D191" s="5">
        <v>2</v>
      </c>
      <c r="E191" s="6" t="str">
        <f>VLOOKUP(D191,Lookup!B$4:C$16,2,FALSE)</f>
        <v>Housing Costs</v>
      </c>
      <c r="F191" s="2" t="s">
        <v>356</v>
      </c>
      <c r="G191" s="2" t="s">
        <v>356</v>
      </c>
      <c r="H191" s="2" t="s">
        <v>538</v>
      </c>
      <c r="I191" s="2" t="s">
        <v>557</v>
      </c>
    </row>
    <row r="192" spans="1:9" ht="12.75">
      <c r="A192" s="9" t="s">
        <v>13</v>
      </c>
      <c r="B192" s="9" t="s">
        <v>358</v>
      </c>
      <c r="C192" s="11" t="s">
        <v>359</v>
      </c>
      <c r="D192" s="5">
        <v>2</v>
      </c>
      <c r="E192" s="6" t="str">
        <f>VLOOKUP(D192,Lookup!B$4:C$16,2,FALSE)</f>
        <v>Housing Costs</v>
      </c>
      <c r="F192" s="2" t="s">
        <v>116</v>
      </c>
      <c r="G192" s="2"/>
      <c r="H192" s="2" t="s">
        <v>540</v>
      </c>
      <c r="I192" s="2"/>
    </row>
    <row r="193" spans="1:9" ht="39">
      <c r="A193" s="6" t="s">
        <v>13</v>
      </c>
      <c r="B193" s="6" t="s">
        <v>360</v>
      </c>
      <c r="C193" s="11" t="s">
        <v>361</v>
      </c>
      <c r="D193" s="5">
        <v>4</v>
      </c>
      <c r="E193" s="6" t="str">
        <f>VLOOKUP(D193,Lookup!B$4:C$16,2,FALSE)</f>
        <v>Benefits</v>
      </c>
      <c r="F193" s="2" t="s">
        <v>360</v>
      </c>
      <c r="G193" s="2" t="s">
        <v>360</v>
      </c>
      <c r="H193" s="2" t="s">
        <v>519</v>
      </c>
      <c r="I193" s="2" t="s">
        <v>557</v>
      </c>
    </row>
    <row r="194" spans="1:9" ht="39">
      <c r="A194" s="6" t="s">
        <v>13</v>
      </c>
      <c r="B194" s="6" t="s">
        <v>362</v>
      </c>
      <c r="C194" s="11" t="s">
        <v>363</v>
      </c>
      <c r="D194" s="5">
        <v>4</v>
      </c>
      <c r="E194" s="6" t="str">
        <f>VLOOKUP(D194,Lookup!B$4:C$16,2,FALSE)</f>
        <v>Benefits</v>
      </c>
      <c r="F194" s="2" t="s">
        <v>362</v>
      </c>
      <c r="G194" s="2" t="s">
        <v>362</v>
      </c>
      <c r="H194" s="2" t="s">
        <v>519</v>
      </c>
      <c r="I194" s="2" t="s">
        <v>557</v>
      </c>
    </row>
    <row r="195" spans="1:9" ht="26.25">
      <c r="A195" s="6" t="s">
        <v>13</v>
      </c>
      <c r="B195" s="6" t="s">
        <v>364</v>
      </c>
      <c r="C195" s="11" t="s">
        <v>365</v>
      </c>
      <c r="D195" s="5">
        <v>4</v>
      </c>
      <c r="E195" s="6" t="str">
        <f>VLOOKUP(D195,Lookup!B$4:C$16,2,FALSE)</f>
        <v>Benefits</v>
      </c>
      <c r="F195" s="2" t="s">
        <v>364</v>
      </c>
      <c r="G195" s="2" t="s">
        <v>364</v>
      </c>
      <c r="H195" s="2" t="s">
        <v>519</v>
      </c>
      <c r="I195" s="2" t="s">
        <v>557</v>
      </c>
    </row>
    <row r="196" spans="1:9" ht="39">
      <c r="A196" s="6" t="s">
        <v>7</v>
      </c>
      <c r="B196" s="6" t="s">
        <v>366</v>
      </c>
      <c r="C196" s="11" t="s">
        <v>367</v>
      </c>
      <c r="D196" s="5">
        <v>9</v>
      </c>
      <c r="E196" s="6" t="str">
        <f>VLOOKUP(D196,Lookup!B$4:C$16,2,FALSE)</f>
        <v>Pension</v>
      </c>
      <c r="F196" s="2" t="s">
        <v>366</v>
      </c>
      <c r="G196" s="2" t="s">
        <v>368</v>
      </c>
      <c r="H196" s="2" t="s">
        <v>538</v>
      </c>
      <c r="I196" s="2"/>
    </row>
    <row r="197" spans="1:9" ht="52.5">
      <c r="A197" s="6" t="s">
        <v>7</v>
      </c>
      <c r="B197" s="6" t="s">
        <v>369</v>
      </c>
      <c r="C197" s="11" t="s">
        <v>370</v>
      </c>
      <c r="D197" s="5">
        <v>10</v>
      </c>
      <c r="E197" s="6" t="str">
        <f>VLOOKUP(D197,Lookup!B$4:C$16,2,FALSE)</f>
        <v>Self Employment</v>
      </c>
      <c r="F197" s="2" t="s">
        <v>276</v>
      </c>
      <c r="G197" s="2"/>
      <c r="H197" s="2" t="s">
        <v>539</v>
      </c>
      <c r="I197" s="2"/>
    </row>
    <row r="198" spans="1:9" ht="26.25">
      <c r="A198" s="6" t="s">
        <v>7</v>
      </c>
      <c r="B198" s="6" t="s">
        <v>371</v>
      </c>
      <c r="C198" s="11" t="s">
        <v>372</v>
      </c>
      <c r="D198" s="5">
        <v>3</v>
      </c>
      <c r="E198" s="6" t="str">
        <f>VLOOKUP(D198,Lookup!B$4:C$16,2,FALSE)</f>
        <v>Income Components</v>
      </c>
      <c r="F198" s="2" t="s">
        <v>371</v>
      </c>
      <c r="G198" s="2" t="s">
        <v>552</v>
      </c>
      <c r="H198" s="2" t="s">
        <v>539</v>
      </c>
      <c r="I198" s="2"/>
    </row>
    <row r="199" spans="1:9" ht="26.25">
      <c r="A199" s="9" t="s">
        <v>7</v>
      </c>
      <c r="B199" s="9" t="s">
        <v>373</v>
      </c>
      <c r="C199" s="11" t="s">
        <v>374</v>
      </c>
      <c r="D199" s="5">
        <v>3</v>
      </c>
      <c r="E199" s="6" t="str">
        <f>VLOOKUP(D199,Lookup!B$4:C$16,2,FALSE)</f>
        <v>Income Components</v>
      </c>
      <c r="F199" s="2" t="s">
        <v>371</v>
      </c>
      <c r="G199" s="2"/>
      <c r="H199" s="2" t="s">
        <v>539</v>
      </c>
      <c r="I199" s="2"/>
    </row>
    <row r="200" spans="1:9" ht="26.25">
      <c r="A200" s="9" t="s">
        <v>7</v>
      </c>
      <c r="B200" s="9" t="s">
        <v>375</v>
      </c>
      <c r="C200" s="11" t="s">
        <v>376</v>
      </c>
      <c r="D200" s="5">
        <v>3</v>
      </c>
      <c r="E200" s="6" t="str">
        <f>VLOOKUP(D200,Lookup!B$4:C$16,2,FALSE)</f>
        <v>Income Components</v>
      </c>
      <c r="F200" s="2" t="s">
        <v>371</v>
      </c>
      <c r="G200" s="2"/>
      <c r="H200" s="2" t="s">
        <v>539</v>
      </c>
      <c r="I200" s="2"/>
    </row>
    <row r="201" spans="1:9" ht="26.25">
      <c r="A201" s="9" t="s">
        <v>7</v>
      </c>
      <c r="B201" s="9" t="s">
        <v>377</v>
      </c>
      <c r="C201" s="11" t="s">
        <v>378</v>
      </c>
      <c r="D201" s="5">
        <v>3</v>
      </c>
      <c r="E201" s="6" t="str">
        <f>VLOOKUP(D201,Lookup!B$4:C$16,2,FALSE)</f>
        <v>Income Components</v>
      </c>
      <c r="F201" s="2" t="s">
        <v>371</v>
      </c>
      <c r="G201" s="2"/>
      <c r="H201" s="2" t="s">
        <v>539</v>
      </c>
      <c r="I201" s="2"/>
    </row>
    <row r="202" spans="1:9" ht="26.25">
      <c r="A202" s="6" t="s">
        <v>7</v>
      </c>
      <c r="B202" s="6" t="s">
        <v>379</v>
      </c>
      <c r="C202" s="11" t="s">
        <v>380</v>
      </c>
      <c r="D202" s="5">
        <v>10</v>
      </c>
      <c r="E202" s="6" t="str">
        <f>VLOOKUP(D202,Lookup!B$4:C$16,2,FALSE)</f>
        <v>Self Employment</v>
      </c>
      <c r="F202" s="2" t="s">
        <v>276</v>
      </c>
      <c r="G202" s="2"/>
      <c r="H202" s="2" t="s">
        <v>539</v>
      </c>
      <c r="I202" s="2"/>
    </row>
    <row r="203" spans="1:9" ht="26.25">
      <c r="A203" s="9" t="s">
        <v>10</v>
      </c>
      <c r="B203" s="9" t="s">
        <v>381</v>
      </c>
      <c r="C203" s="11" t="s">
        <v>382</v>
      </c>
      <c r="D203" s="5">
        <v>12</v>
      </c>
      <c r="E203" s="6" t="str">
        <f>VLOOKUP(D203,Lookup!B$4:C$16,2,FALSE)</f>
        <v>Capital + Savings</v>
      </c>
      <c r="F203" s="2" t="s">
        <v>78</v>
      </c>
      <c r="G203" s="2" t="s">
        <v>381</v>
      </c>
      <c r="H203" s="2" t="s">
        <v>540</v>
      </c>
      <c r="I203" s="2"/>
    </row>
    <row r="204" spans="1:9" ht="26.25">
      <c r="A204" s="9" t="s">
        <v>66</v>
      </c>
      <c r="B204" s="9" t="s">
        <v>383</v>
      </c>
      <c r="C204" s="11" t="s">
        <v>384</v>
      </c>
      <c r="D204" s="5">
        <v>12</v>
      </c>
      <c r="E204" s="6" t="str">
        <f>VLOOKUP(D204,Lookup!B$4:C$16,2,FALSE)</f>
        <v>Capital + Savings</v>
      </c>
      <c r="F204" s="2" t="s">
        <v>78</v>
      </c>
      <c r="G204" s="2" t="s">
        <v>385</v>
      </c>
      <c r="H204" s="2" t="s">
        <v>540</v>
      </c>
      <c r="I204" s="2"/>
    </row>
    <row r="205" spans="1:9" ht="26.25">
      <c r="A205" s="9" t="s">
        <v>13</v>
      </c>
      <c r="B205" s="9" t="s">
        <v>386</v>
      </c>
      <c r="C205" s="11" t="s">
        <v>387</v>
      </c>
      <c r="D205" s="5">
        <v>12</v>
      </c>
      <c r="E205" s="6" t="str">
        <f>VLOOKUP(D205,Lookup!B$4:C$16,2,FALSE)</f>
        <v>Capital + Savings</v>
      </c>
      <c r="F205" s="2" t="s">
        <v>78</v>
      </c>
      <c r="G205" s="2" t="s">
        <v>386</v>
      </c>
      <c r="H205" s="2" t="s">
        <v>540</v>
      </c>
      <c r="I205" s="2"/>
    </row>
    <row r="206" spans="1:9" ht="26.25">
      <c r="A206" s="9" t="s">
        <v>7</v>
      </c>
      <c r="B206" s="9" t="s">
        <v>388</v>
      </c>
      <c r="C206" s="11" t="s">
        <v>389</v>
      </c>
      <c r="D206" s="5">
        <v>12</v>
      </c>
      <c r="E206" s="6" t="str">
        <f>VLOOKUP(D206,Lookup!B$4:C$16,2,FALSE)</f>
        <v>Capital + Savings</v>
      </c>
      <c r="F206" s="2" t="s">
        <v>78</v>
      </c>
      <c r="G206" s="2" t="s">
        <v>385</v>
      </c>
      <c r="H206" s="2" t="s">
        <v>540</v>
      </c>
      <c r="I206" s="2"/>
    </row>
    <row r="207" spans="1:9" ht="26.25">
      <c r="A207" s="6" t="s">
        <v>7</v>
      </c>
      <c r="B207" s="6" t="s">
        <v>390</v>
      </c>
      <c r="C207" s="11" t="s">
        <v>391</v>
      </c>
      <c r="D207" s="5">
        <v>9</v>
      </c>
      <c r="E207" s="6" t="str">
        <f>VLOOKUP(D207,Lookup!B$4:C$16,2,FALSE)</f>
        <v>Pension</v>
      </c>
      <c r="F207" s="2" t="s">
        <v>390</v>
      </c>
      <c r="G207" s="2" t="s">
        <v>392</v>
      </c>
      <c r="H207" s="2" t="s">
        <v>538</v>
      </c>
      <c r="I207" s="2"/>
    </row>
    <row r="208" spans="1:9" ht="26.25">
      <c r="A208" s="9" t="s">
        <v>10</v>
      </c>
      <c r="B208" s="9" t="s">
        <v>394</v>
      </c>
      <c r="C208" s="11" t="s">
        <v>395</v>
      </c>
      <c r="D208" s="5">
        <v>12</v>
      </c>
      <c r="E208" s="6" t="str">
        <f>VLOOKUP(D208,Lookup!B$4:C$16,2,FALSE)</f>
        <v>Capital + Savings</v>
      </c>
      <c r="F208" s="2" t="s">
        <v>78</v>
      </c>
      <c r="G208" s="2" t="s">
        <v>394</v>
      </c>
      <c r="H208" s="2" t="s">
        <v>540</v>
      </c>
      <c r="I208" s="2"/>
    </row>
    <row r="209" spans="1:9" ht="26.25">
      <c r="A209" s="9" t="s">
        <v>66</v>
      </c>
      <c r="B209" s="9" t="s">
        <v>396</v>
      </c>
      <c r="C209" s="11" t="s">
        <v>397</v>
      </c>
      <c r="D209" s="5">
        <v>12</v>
      </c>
      <c r="E209" s="6" t="str">
        <f>VLOOKUP(D209,Lookup!B$4:C$16,2,FALSE)</f>
        <v>Capital + Savings</v>
      </c>
      <c r="F209" s="2" t="s">
        <v>78</v>
      </c>
      <c r="G209" s="2" t="s">
        <v>398</v>
      </c>
      <c r="H209" s="2" t="s">
        <v>540</v>
      </c>
      <c r="I209" s="2"/>
    </row>
    <row r="210" spans="1:9" ht="26.25">
      <c r="A210" s="9" t="s">
        <v>13</v>
      </c>
      <c r="B210" s="9" t="s">
        <v>399</v>
      </c>
      <c r="C210" s="11" t="s">
        <v>400</v>
      </c>
      <c r="D210" s="5">
        <v>12</v>
      </c>
      <c r="E210" s="6" t="str">
        <f>VLOOKUP(D210,Lookup!B$4:C$16,2,FALSE)</f>
        <v>Capital + Savings</v>
      </c>
      <c r="F210" s="2" t="s">
        <v>78</v>
      </c>
      <c r="G210" s="2" t="s">
        <v>399</v>
      </c>
      <c r="H210" s="2" t="s">
        <v>540</v>
      </c>
      <c r="I210" s="2"/>
    </row>
    <row r="211" spans="1:9" ht="26.25">
      <c r="A211" s="9" t="s">
        <v>7</v>
      </c>
      <c r="B211" s="9" t="s">
        <v>401</v>
      </c>
      <c r="C211" s="11" t="s">
        <v>402</v>
      </c>
      <c r="D211" s="5">
        <v>12</v>
      </c>
      <c r="E211" s="6" t="str">
        <f>VLOOKUP(D211,Lookup!B$4:C$16,2,FALSE)</f>
        <v>Capital + Savings</v>
      </c>
      <c r="F211" s="2" t="s">
        <v>78</v>
      </c>
      <c r="G211" s="2" t="s">
        <v>398</v>
      </c>
      <c r="H211" s="2" t="s">
        <v>540</v>
      </c>
      <c r="I211" s="2"/>
    </row>
    <row r="212" spans="1:9" ht="26.25">
      <c r="A212" s="6" t="s">
        <v>13</v>
      </c>
      <c r="B212" s="6" t="s">
        <v>403</v>
      </c>
      <c r="C212" s="11" t="s">
        <v>404</v>
      </c>
      <c r="D212" s="5">
        <v>11</v>
      </c>
      <c r="E212" s="6" t="str">
        <f>VLOOKUP(D212,Lookup!B$4:C$16,2,FALSE)</f>
        <v>Tenure / Accommodation</v>
      </c>
      <c r="F212" s="2" t="s">
        <v>403</v>
      </c>
      <c r="G212" s="2"/>
      <c r="H212" s="2" t="s">
        <v>540</v>
      </c>
      <c r="I212" s="2"/>
    </row>
    <row r="213" spans="1:9" ht="26.25">
      <c r="A213" s="9" t="s">
        <v>13</v>
      </c>
      <c r="B213" s="9" t="s">
        <v>405</v>
      </c>
      <c r="C213" s="11" t="s">
        <v>406</v>
      </c>
      <c r="D213" s="6">
        <v>6</v>
      </c>
      <c r="E213" s="6" t="str">
        <f>VLOOKUP(D213,Lookup!B$4:C$16,2,FALSE)</f>
        <v>Indiv / BU / HH Type or Status</v>
      </c>
      <c r="F213" s="2" t="s">
        <v>102</v>
      </c>
      <c r="G213" s="2"/>
      <c r="H213" s="2" t="s">
        <v>541</v>
      </c>
      <c r="I213" s="2"/>
    </row>
    <row r="214" spans="1:9" ht="26.25">
      <c r="A214" s="9" t="s">
        <v>13</v>
      </c>
      <c r="B214" s="9" t="s">
        <v>407</v>
      </c>
      <c r="C214" s="11" t="s">
        <v>408</v>
      </c>
      <c r="D214" s="6">
        <v>6</v>
      </c>
      <c r="E214" s="6" t="str">
        <f>VLOOKUP(D214,Lookup!B$4:C$16,2,FALSE)</f>
        <v>Indiv / BU / HH Type or Status</v>
      </c>
      <c r="F214" s="2" t="s">
        <v>102</v>
      </c>
      <c r="G214" s="2"/>
      <c r="H214" s="2" t="s">
        <v>541</v>
      </c>
      <c r="I214" s="2"/>
    </row>
    <row r="215" spans="1:9" ht="26.25">
      <c r="A215" s="9" t="s">
        <v>10</v>
      </c>
      <c r="B215" s="9" t="s">
        <v>409</v>
      </c>
      <c r="C215" s="11" t="s">
        <v>410</v>
      </c>
      <c r="D215" s="5">
        <v>12</v>
      </c>
      <c r="E215" s="6" t="str">
        <f>VLOOKUP(D215,Lookup!B$4:C$16,2,FALSE)</f>
        <v>Capital + Savings</v>
      </c>
      <c r="F215" s="2" t="s">
        <v>78</v>
      </c>
      <c r="G215" s="2" t="s">
        <v>409</v>
      </c>
      <c r="H215" s="2" t="s">
        <v>540</v>
      </c>
      <c r="I215" s="2"/>
    </row>
    <row r="216" spans="1:9" ht="26.25">
      <c r="A216" s="9" t="s">
        <v>13</v>
      </c>
      <c r="B216" s="9" t="s">
        <v>411</v>
      </c>
      <c r="C216" s="11" t="s">
        <v>412</v>
      </c>
      <c r="D216" s="5">
        <v>12</v>
      </c>
      <c r="E216" s="6" t="str">
        <f>VLOOKUP(D216,Lookup!B$4:C$16,2,FALSE)</f>
        <v>Capital + Savings</v>
      </c>
      <c r="F216" s="2" t="s">
        <v>78</v>
      </c>
      <c r="G216" s="2" t="s">
        <v>411</v>
      </c>
      <c r="H216" s="2" t="s">
        <v>540</v>
      </c>
      <c r="I216" s="2"/>
    </row>
    <row r="217" spans="1:9" ht="26.25">
      <c r="A217" s="9" t="s">
        <v>7</v>
      </c>
      <c r="B217" s="9" t="s">
        <v>413</v>
      </c>
      <c r="C217" s="11" t="s">
        <v>414</v>
      </c>
      <c r="D217" s="5">
        <v>12</v>
      </c>
      <c r="E217" s="6" t="str">
        <f>VLOOKUP(D217,Lookup!B$4:C$16,2,FALSE)</f>
        <v>Capital + Savings</v>
      </c>
      <c r="F217" s="2" t="s">
        <v>78</v>
      </c>
      <c r="G217" s="2" t="s">
        <v>415</v>
      </c>
      <c r="H217" s="2" t="s">
        <v>540</v>
      </c>
      <c r="I217" s="2"/>
    </row>
    <row r="218" spans="1:9" ht="26.25">
      <c r="A218" s="9" t="s">
        <v>10</v>
      </c>
      <c r="B218" s="9" t="s">
        <v>416</v>
      </c>
      <c r="C218" s="11" t="s">
        <v>417</v>
      </c>
      <c r="D218" s="5">
        <v>12</v>
      </c>
      <c r="E218" s="6" t="str">
        <f>VLOOKUP(D218,Lookup!B$4:C$16,2,FALSE)</f>
        <v>Capital + Savings</v>
      </c>
      <c r="F218" s="2" t="s">
        <v>78</v>
      </c>
      <c r="G218" s="2" t="s">
        <v>416</v>
      </c>
      <c r="H218" s="2" t="s">
        <v>540</v>
      </c>
      <c r="I218" s="2"/>
    </row>
    <row r="219" spans="1:9" ht="26.25">
      <c r="A219" s="9" t="s">
        <v>66</v>
      </c>
      <c r="B219" s="9" t="s">
        <v>418</v>
      </c>
      <c r="C219" s="11" t="s">
        <v>419</v>
      </c>
      <c r="D219" s="5">
        <v>12</v>
      </c>
      <c r="E219" s="6" t="str">
        <f>VLOOKUP(D219,Lookup!B$4:C$16,2,FALSE)</f>
        <v>Capital + Savings</v>
      </c>
      <c r="F219" s="2" t="s">
        <v>78</v>
      </c>
      <c r="G219" s="2" t="s">
        <v>420</v>
      </c>
      <c r="H219" s="2" t="s">
        <v>540</v>
      </c>
      <c r="I219" s="2"/>
    </row>
    <row r="220" spans="1:9" ht="26.25">
      <c r="A220" s="9" t="s">
        <v>13</v>
      </c>
      <c r="B220" s="9" t="s">
        <v>421</v>
      </c>
      <c r="C220" s="11" t="s">
        <v>422</v>
      </c>
      <c r="D220" s="5">
        <v>12</v>
      </c>
      <c r="E220" s="6" t="str">
        <f>VLOOKUP(D220,Lookup!B$4:C$16,2,FALSE)</f>
        <v>Capital + Savings</v>
      </c>
      <c r="F220" s="2" t="s">
        <v>78</v>
      </c>
      <c r="G220" s="2" t="s">
        <v>421</v>
      </c>
      <c r="H220" s="2" t="s">
        <v>540</v>
      </c>
      <c r="I220" s="2"/>
    </row>
    <row r="221" spans="1:9" ht="26.25">
      <c r="A221" s="9" t="s">
        <v>7</v>
      </c>
      <c r="B221" s="9" t="s">
        <v>423</v>
      </c>
      <c r="C221" s="11" t="s">
        <v>424</v>
      </c>
      <c r="D221" s="5">
        <v>12</v>
      </c>
      <c r="E221" s="6" t="str">
        <f>VLOOKUP(D221,Lookup!B$4:C$16,2,FALSE)</f>
        <v>Capital + Savings</v>
      </c>
      <c r="F221" s="2" t="s">
        <v>78</v>
      </c>
      <c r="G221" s="2" t="s">
        <v>420</v>
      </c>
      <c r="H221" s="2" t="s">
        <v>540</v>
      </c>
      <c r="I221" s="2"/>
    </row>
    <row r="222" spans="1:9" ht="26.25">
      <c r="A222" s="9" t="s">
        <v>10</v>
      </c>
      <c r="B222" s="9" t="s">
        <v>425</v>
      </c>
      <c r="C222" s="11" t="s">
        <v>426</v>
      </c>
      <c r="D222" s="5">
        <v>12</v>
      </c>
      <c r="E222" s="6" t="str">
        <f>VLOOKUP(D222,Lookup!B$4:C$16,2,FALSE)</f>
        <v>Capital + Savings</v>
      </c>
      <c r="F222" s="2" t="s">
        <v>78</v>
      </c>
      <c r="G222" s="2" t="s">
        <v>425</v>
      </c>
      <c r="H222" s="2" t="s">
        <v>540</v>
      </c>
      <c r="I222" s="2"/>
    </row>
    <row r="223" spans="1:9" ht="26.25">
      <c r="A223" s="9" t="s">
        <v>66</v>
      </c>
      <c r="B223" s="9" t="s">
        <v>427</v>
      </c>
      <c r="C223" s="11" t="s">
        <v>428</v>
      </c>
      <c r="D223" s="5">
        <v>12</v>
      </c>
      <c r="E223" s="6" t="str">
        <f>VLOOKUP(D223,Lookup!B$4:C$16,2,FALSE)</f>
        <v>Capital + Savings</v>
      </c>
      <c r="F223" s="2" t="s">
        <v>78</v>
      </c>
      <c r="G223" s="2" t="s">
        <v>427</v>
      </c>
      <c r="H223" s="2" t="s">
        <v>540</v>
      </c>
      <c r="I223" s="2"/>
    </row>
    <row r="224" spans="1:9" ht="26.25">
      <c r="A224" s="9" t="s">
        <v>13</v>
      </c>
      <c r="B224" s="9" t="s">
        <v>429</v>
      </c>
      <c r="C224" s="11" t="s">
        <v>430</v>
      </c>
      <c r="D224" s="5">
        <v>12</v>
      </c>
      <c r="E224" s="6" t="str">
        <f>VLOOKUP(D224,Lookup!B$4:C$16,2,FALSE)</f>
        <v>Capital + Savings</v>
      </c>
      <c r="F224" s="2" t="s">
        <v>78</v>
      </c>
      <c r="G224" s="2" t="s">
        <v>429</v>
      </c>
      <c r="H224" s="2" t="s">
        <v>540</v>
      </c>
      <c r="I224" s="2"/>
    </row>
    <row r="225" spans="1:9" ht="26.25">
      <c r="A225" s="9" t="s">
        <v>7</v>
      </c>
      <c r="B225" s="9" t="s">
        <v>431</v>
      </c>
      <c r="C225" s="11" t="s">
        <v>432</v>
      </c>
      <c r="D225" s="5">
        <v>12</v>
      </c>
      <c r="E225" s="6" t="str">
        <f>VLOOKUP(D225,Lookup!B$4:C$16,2,FALSE)</f>
        <v>Capital + Savings</v>
      </c>
      <c r="F225" s="2" t="s">
        <v>78</v>
      </c>
      <c r="G225" s="2" t="s">
        <v>537</v>
      </c>
      <c r="H225" s="2" t="s">
        <v>540</v>
      </c>
      <c r="I225" s="2"/>
    </row>
    <row r="226" spans="1:9" ht="26.25">
      <c r="A226" s="6" t="s">
        <v>13</v>
      </c>
      <c r="B226" s="6" t="s">
        <v>433</v>
      </c>
      <c r="C226" s="11" t="s">
        <v>434</v>
      </c>
      <c r="D226" s="5">
        <v>11</v>
      </c>
      <c r="E226" s="6" t="str">
        <f>VLOOKUP(D226,Lookup!B$4:C$16,2,FALSE)</f>
        <v>Tenure / Accommodation</v>
      </c>
      <c r="F226" s="2" t="s">
        <v>433</v>
      </c>
      <c r="G226" s="2"/>
      <c r="H226" s="2" t="s">
        <v>540</v>
      </c>
      <c r="I226" s="2"/>
    </row>
    <row r="227" spans="1:9" ht="26.25">
      <c r="A227" s="6" t="s">
        <v>7</v>
      </c>
      <c r="B227" s="6" t="s">
        <v>534</v>
      </c>
      <c r="C227" s="11" t="s">
        <v>547</v>
      </c>
      <c r="D227" s="5">
        <v>6</v>
      </c>
      <c r="E227" s="6" t="str">
        <f>VLOOKUP(D227,Lookup!B$4:C$16,2,FALSE)</f>
        <v>Indiv / BU / HH Type or Status</v>
      </c>
      <c r="F227" s="6" t="s">
        <v>534</v>
      </c>
      <c r="G227" s="2" t="s">
        <v>534</v>
      </c>
      <c r="H227" s="2" t="s">
        <v>539</v>
      </c>
      <c r="I227" s="2" t="s">
        <v>556</v>
      </c>
    </row>
    <row r="228" spans="1:9" ht="26.25">
      <c r="A228" s="6" t="s">
        <v>66</v>
      </c>
      <c r="B228" s="6" t="s">
        <v>534</v>
      </c>
      <c r="C228" s="11" t="s">
        <v>548</v>
      </c>
      <c r="D228" s="5">
        <v>6</v>
      </c>
      <c r="E228" s="6" t="str">
        <f>VLOOKUP(D228,Lookup!B$4:C$16,2,FALSE)</f>
        <v>Indiv / BU / HH Type or Status</v>
      </c>
      <c r="F228" s="6" t="s">
        <v>534</v>
      </c>
      <c r="G228" s="2" t="s">
        <v>534</v>
      </c>
      <c r="H228" s="2" t="s">
        <v>539</v>
      </c>
      <c r="I228" s="2" t="s">
        <v>556</v>
      </c>
    </row>
    <row r="229" spans="1:9" ht="26.25">
      <c r="A229" s="9" t="s">
        <v>10</v>
      </c>
      <c r="B229" s="9" t="s">
        <v>435</v>
      </c>
      <c r="C229" s="11" t="s">
        <v>436</v>
      </c>
      <c r="D229" s="5">
        <v>12</v>
      </c>
      <c r="E229" s="6" t="str">
        <f>VLOOKUP(D229,Lookup!B$4:C$16,2,FALSE)</f>
        <v>Capital + Savings</v>
      </c>
      <c r="F229" s="2" t="s">
        <v>78</v>
      </c>
      <c r="G229" s="2" t="s">
        <v>435</v>
      </c>
      <c r="H229" s="2" t="s">
        <v>540</v>
      </c>
      <c r="I229" s="2"/>
    </row>
    <row r="230" spans="1:9" ht="26.25">
      <c r="A230" s="9" t="s">
        <v>13</v>
      </c>
      <c r="B230" s="9" t="s">
        <v>437</v>
      </c>
      <c r="C230" s="11" t="s">
        <v>438</v>
      </c>
      <c r="D230" s="5">
        <v>12</v>
      </c>
      <c r="E230" s="6" t="str">
        <f>VLOOKUP(D230,Lookup!B$4:C$16,2,FALSE)</f>
        <v>Capital + Savings</v>
      </c>
      <c r="F230" s="2" t="s">
        <v>78</v>
      </c>
      <c r="G230" s="2" t="s">
        <v>437</v>
      </c>
      <c r="H230" s="2" t="s">
        <v>540</v>
      </c>
      <c r="I230" s="2"/>
    </row>
    <row r="231" spans="1:9" ht="26.25">
      <c r="A231" s="9" t="s">
        <v>7</v>
      </c>
      <c r="B231" s="9" t="s">
        <v>439</v>
      </c>
      <c r="C231" s="11" t="s">
        <v>440</v>
      </c>
      <c r="D231" s="5">
        <v>12</v>
      </c>
      <c r="E231" s="6" t="str">
        <f>VLOOKUP(D231,Lookup!B$4:C$16,2,FALSE)</f>
        <v>Capital + Savings</v>
      </c>
      <c r="F231" s="2" t="s">
        <v>78</v>
      </c>
      <c r="G231" s="2" t="s">
        <v>441</v>
      </c>
      <c r="H231" s="2" t="s">
        <v>540</v>
      </c>
      <c r="I231" s="2"/>
    </row>
    <row r="232" spans="1:9" ht="26.25">
      <c r="A232" s="6" t="s">
        <v>7</v>
      </c>
      <c r="B232" s="6" t="s">
        <v>442</v>
      </c>
      <c r="C232" s="11" t="s">
        <v>443</v>
      </c>
      <c r="D232" s="5">
        <v>10</v>
      </c>
      <c r="E232" s="6" t="str">
        <f>VLOOKUP(D232,Lookup!B$4:C$16,2,FALSE)</f>
        <v>Self Employment</v>
      </c>
      <c r="F232" s="2" t="s">
        <v>276</v>
      </c>
      <c r="G232" s="2" t="s">
        <v>444</v>
      </c>
      <c r="H232" s="2" t="s">
        <v>539</v>
      </c>
      <c r="I232" s="2"/>
    </row>
    <row r="233" spans="1:9" ht="12.75">
      <c r="A233" s="9" t="s">
        <v>13</v>
      </c>
      <c r="B233" s="9" t="s">
        <v>445</v>
      </c>
      <c r="C233" s="11" t="s">
        <v>446</v>
      </c>
      <c r="D233" s="5">
        <v>2</v>
      </c>
      <c r="E233" s="6" t="str">
        <f>VLOOKUP(D233,Lookup!B$4:C$16,2,FALSE)</f>
        <v>Housing Costs</v>
      </c>
      <c r="F233" s="2" t="s">
        <v>116</v>
      </c>
      <c r="G233" s="2" t="s">
        <v>445</v>
      </c>
      <c r="H233" s="2" t="s">
        <v>540</v>
      </c>
      <c r="I233" s="2"/>
    </row>
    <row r="234" spans="1:9" ht="26.25">
      <c r="A234" s="9" t="s">
        <v>13</v>
      </c>
      <c r="B234" s="9" t="s">
        <v>447</v>
      </c>
      <c r="C234" s="11" t="s">
        <v>448</v>
      </c>
      <c r="D234" s="6">
        <v>6</v>
      </c>
      <c r="E234" s="6" t="str">
        <f>VLOOKUP(D234,Lookup!B$4:C$16,2,FALSE)</f>
        <v>Indiv / BU / HH Type or Status</v>
      </c>
      <c r="F234" s="2" t="s">
        <v>102</v>
      </c>
      <c r="G234" s="2"/>
      <c r="H234" s="2" t="s">
        <v>541</v>
      </c>
      <c r="I234" s="2"/>
    </row>
    <row r="235" spans="1:9" ht="26.25">
      <c r="A235" s="9" t="s">
        <v>13</v>
      </c>
      <c r="B235" s="9" t="s">
        <v>449</v>
      </c>
      <c r="C235" s="11" t="s">
        <v>450</v>
      </c>
      <c r="D235" s="6">
        <v>6</v>
      </c>
      <c r="E235" s="6" t="str">
        <f>VLOOKUP(D235,Lookup!B$4:C$16,2,FALSE)</f>
        <v>Indiv / BU / HH Type or Status</v>
      </c>
      <c r="F235" s="2" t="s">
        <v>102</v>
      </c>
      <c r="G235" s="2"/>
      <c r="H235" s="2" t="s">
        <v>541</v>
      </c>
      <c r="I235" s="2"/>
    </row>
    <row r="236" spans="1:9" ht="12.75">
      <c r="A236" s="9" t="s">
        <v>13</v>
      </c>
      <c r="B236" s="9" t="s">
        <v>451</v>
      </c>
      <c r="C236" s="11" t="s">
        <v>452</v>
      </c>
      <c r="D236" s="5">
        <v>2</v>
      </c>
      <c r="E236" s="6" t="str">
        <f>VLOOKUP(D236,Lookup!B$4:C$16,2,FALSE)</f>
        <v>Housing Costs</v>
      </c>
      <c r="F236" s="2" t="s">
        <v>116</v>
      </c>
      <c r="G236" s="2"/>
      <c r="H236" s="2" t="s">
        <v>540</v>
      </c>
      <c r="I236" s="2"/>
    </row>
    <row r="237" spans="1:9" ht="26.25">
      <c r="A237" s="9" t="s">
        <v>10</v>
      </c>
      <c r="B237" s="9" t="s">
        <v>453</v>
      </c>
      <c r="C237" s="11" t="s">
        <v>454</v>
      </c>
      <c r="D237" s="5">
        <v>12</v>
      </c>
      <c r="E237" s="6" t="str">
        <f>VLOOKUP(D237,Lookup!B$4:C$16,2,FALSE)</f>
        <v>Capital + Savings</v>
      </c>
      <c r="F237" s="2" t="s">
        <v>78</v>
      </c>
      <c r="G237" s="2" t="s">
        <v>453</v>
      </c>
      <c r="H237" s="2" t="s">
        <v>540</v>
      </c>
      <c r="I237" s="2"/>
    </row>
    <row r="238" spans="1:9" ht="26.25">
      <c r="A238" s="9" t="s">
        <v>66</v>
      </c>
      <c r="B238" s="9" t="s">
        <v>455</v>
      </c>
      <c r="C238" s="11" t="s">
        <v>456</v>
      </c>
      <c r="D238" s="5">
        <v>12</v>
      </c>
      <c r="E238" s="6" t="str">
        <f>VLOOKUP(D238,Lookup!B$4:C$16,2,FALSE)</f>
        <v>Capital + Savings</v>
      </c>
      <c r="F238" s="2" t="s">
        <v>78</v>
      </c>
      <c r="G238" s="2" t="s">
        <v>457</v>
      </c>
      <c r="H238" s="2" t="s">
        <v>540</v>
      </c>
      <c r="I238" s="2"/>
    </row>
    <row r="239" spans="1:9" ht="26.25">
      <c r="A239" s="9" t="s">
        <v>13</v>
      </c>
      <c r="B239" s="9" t="s">
        <v>458</v>
      </c>
      <c r="C239" s="11" t="s">
        <v>459</v>
      </c>
      <c r="D239" s="5">
        <v>12</v>
      </c>
      <c r="E239" s="6" t="str">
        <f>VLOOKUP(D239,Lookup!B$4:C$16,2,FALSE)</f>
        <v>Capital + Savings</v>
      </c>
      <c r="F239" s="2" t="s">
        <v>78</v>
      </c>
      <c r="G239" s="2" t="s">
        <v>458</v>
      </c>
      <c r="H239" s="2" t="s">
        <v>540</v>
      </c>
      <c r="I239" s="2"/>
    </row>
    <row r="240" spans="1:9" ht="26.25">
      <c r="A240" s="9" t="s">
        <v>7</v>
      </c>
      <c r="B240" s="9" t="s">
        <v>460</v>
      </c>
      <c r="C240" s="11" t="s">
        <v>461</v>
      </c>
      <c r="D240" s="5">
        <v>12</v>
      </c>
      <c r="E240" s="6" t="str">
        <f>VLOOKUP(D240,Lookup!B$4:C$16,2,FALSE)</f>
        <v>Capital + Savings</v>
      </c>
      <c r="F240" s="2" t="s">
        <v>78</v>
      </c>
      <c r="G240" s="2" t="s">
        <v>457</v>
      </c>
      <c r="H240" s="2" t="s">
        <v>540</v>
      </c>
      <c r="I240" s="2"/>
    </row>
    <row r="241" spans="1:9" ht="26.25">
      <c r="A241" s="6" t="s">
        <v>10</v>
      </c>
      <c r="B241" s="6" t="s">
        <v>462</v>
      </c>
      <c r="C241" s="11" t="s">
        <v>463</v>
      </c>
      <c r="D241" s="5">
        <v>2</v>
      </c>
      <c r="E241" s="6" t="str">
        <f>VLOOKUP(D241,Lookup!B$4:C$16,2,FALSE)</f>
        <v>Housing Costs</v>
      </c>
      <c r="F241" s="2" t="s">
        <v>462</v>
      </c>
      <c r="G241" s="2" t="s">
        <v>462</v>
      </c>
      <c r="H241" s="2" t="s">
        <v>539</v>
      </c>
      <c r="I241" s="2"/>
    </row>
    <row r="242" spans="1:9" ht="26.25">
      <c r="A242" s="6" t="s">
        <v>7</v>
      </c>
      <c r="B242" s="6" t="s">
        <v>464</v>
      </c>
      <c r="C242" s="11" t="s">
        <v>465</v>
      </c>
      <c r="D242" s="5">
        <v>9</v>
      </c>
      <c r="E242" s="6" t="str">
        <f>VLOOKUP(D242,Lookup!B$4:C$16,2,FALSE)</f>
        <v>Pension</v>
      </c>
      <c r="F242" s="2" t="s">
        <v>464</v>
      </c>
      <c r="G242" s="2" t="s">
        <v>466</v>
      </c>
      <c r="H242" s="2" t="s">
        <v>538</v>
      </c>
      <c r="I242" s="2"/>
    </row>
    <row r="243" spans="1:9" ht="12.75">
      <c r="A243" s="6" t="s">
        <v>7</v>
      </c>
      <c r="B243" s="6" t="s">
        <v>592</v>
      </c>
      <c r="C243" s="11" t="s">
        <v>593</v>
      </c>
      <c r="D243" s="5">
        <v>5</v>
      </c>
      <c r="E243" s="6" t="str">
        <f>VLOOKUP(D243,Lookup!B$4:C$16,2,FALSE)</f>
        <v>HBAI</v>
      </c>
      <c r="F243" s="2" t="s">
        <v>592</v>
      </c>
      <c r="G243" s="2" t="s">
        <v>594</v>
      </c>
      <c r="H243" s="2" t="s">
        <v>519</v>
      </c>
      <c r="I243" s="2" t="s">
        <v>556</v>
      </c>
    </row>
    <row r="244" spans="1:9" ht="26.25">
      <c r="A244" s="6" t="s">
        <v>13</v>
      </c>
      <c r="B244" s="6" t="s">
        <v>467</v>
      </c>
      <c r="C244" s="11" t="s">
        <v>468</v>
      </c>
      <c r="D244" s="5">
        <v>11</v>
      </c>
      <c r="E244" s="6" t="str">
        <f>VLOOKUP(D244,Lookup!B$4:C$16,2,FALSE)</f>
        <v>Tenure / Accommodation</v>
      </c>
      <c r="F244" s="2" t="s">
        <v>467</v>
      </c>
      <c r="G244" s="2" t="s">
        <v>467</v>
      </c>
      <c r="H244" s="2" t="s">
        <v>540</v>
      </c>
      <c r="I244" s="2"/>
    </row>
    <row r="245" spans="1:9" ht="26.25">
      <c r="A245" s="9" t="s">
        <v>10</v>
      </c>
      <c r="B245" s="9" t="s">
        <v>469</v>
      </c>
      <c r="C245" s="11" t="s">
        <v>470</v>
      </c>
      <c r="D245" s="5">
        <v>12</v>
      </c>
      <c r="E245" s="6" t="str">
        <f>VLOOKUP(D245,Lookup!B$4:C$16,2,FALSE)</f>
        <v>Capital + Savings</v>
      </c>
      <c r="F245" s="2" t="s">
        <v>78</v>
      </c>
      <c r="G245" s="2" t="s">
        <v>469</v>
      </c>
      <c r="H245" s="2" t="s">
        <v>540</v>
      </c>
      <c r="I245" s="2"/>
    </row>
    <row r="246" spans="1:9" ht="26.25">
      <c r="A246" s="9" t="s">
        <v>13</v>
      </c>
      <c r="B246" s="9" t="s">
        <v>471</v>
      </c>
      <c r="C246" s="11" t="s">
        <v>472</v>
      </c>
      <c r="D246" s="5">
        <v>12</v>
      </c>
      <c r="E246" s="6" t="str">
        <f>VLOOKUP(D246,Lookup!B$4:C$16,2,FALSE)</f>
        <v>Capital + Savings</v>
      </c>
      <c r="F246" s="2" t="s">
        <v>78</v>
      </c>
      <c r="G246" s="2" t="s">
        <v>471</v>
      </c>
      <c r="H246" s="2" t="s">
        <v>540</v>
      </c>
      <c r="I246" s="2"/>
    </row>
    <row r="247" spans="1:9" ht="26.25">
      <c r="A247" s="9" t="s">
        <v>7</v>
      </c>
      <c r="B247" s="9" t="s">
        <v>473</v>
      </c>
      <c r="C247" s="11" t="s">
        <v>474</v>
      </c>
      <c r="D247" s="5">
        <v>12</v>
      </c>
      <c r="E247" s="6" t="str">
        <f>VLOOKUP(D247,Lookup!B$4:C$16,2,FALSE)</f>
        <v>Capital + Savings</v>
      </c>
      <c r="F247" s="2" t="s">
        <v>78</v>
      </c>
      <c r="G247" s="2" t="s">
        <v>475</v>
      </c>
      <c r="H247" s="2" t="s">
        <v>540</v>
      </c>
      <c r="I247" s="2"/>
    </row>
    <row r="248" spans="1:9" ht="26.25">
      <c r="A248" s="6" t="s">
        <v>10</v>
      </c>
      <c r="B248" s="6" t="s">
        <v>476</v>
      </c>
      <c r="C248" s="11" t="s">
        <v>585</v>
      </c>
      <c r="D248" s="5">
        <v>12</v>
      </c>
      <c r="E248" s="6" t="str">
        <f>VLOOKUP(D248,Lookup!B$4:C$16,2,FALSE)</f>
        <v>Capital + Savings</v>
      </c>
      <c r="F248" s="2" t="s">
        <v>476</v>
      </c>
      <c r="G248" s="2" t="s">
        <v>476</v>
      </c>
      <c r="H248" s="2" t="s">
        <v>542</v>
      </c>
      <c r="I248" s="2"/>
    </row>
    <row r="249" spans="1:9" ht="26.25">
      <c r="A249" s="6" t="s">
        <v>66</v>
      </c>
      <c r="B249" s="6" t="s">
        <v>477</v>
      </c>
      <c r="C249" s="11" t="s">
        <v>478</v>
      </c>
      <c r="D249" s="5">
        <v>12</v>
      </c>
      <c r="E249" s="6" t="str">
        <f>VLOOKUP(D249,Lookup!B$4:C$16,2,FALSE)</f>
        <v>Capital + Savings</v>
      </c>
      <c r="F249" s="2" t="s">
        <v>477</v>
      </c>
      <c r="G249" s="2" t="s">
        <v>479</v>
      </c>
      <c r="H249" s="2" t="s">
        <v>542</v>
      </c>
      <c r="I249" s="2"/>
    </row>
    <row r="250" spans="1:9" ht="26.25">
      <c r="A250" s="6" t="s">
        <v>66</v>
      </c>
      <c r="B250" s="6" t="s">
        <v>480</v>
      </c>
      <c r="C250" s="11" t="s">
        <v>481</v>
      </c>
      <c r="D250" s="5">
        <v>13</v>
      </c>
      <c r="E250" s="6" t="str">
        <f>VLOOKUP(D250,Lookup!B$4:C$16,2,FALSE)</f>
        <v>Other</v>
      </c>
      <c r="F250" s="2" t="s">
        <v>480</v>
      </c>
      <c r="G250" s="2" t="s">
        <v>482</v>
      </c>
      <c r="H250" s="2" t="s">
        <v>539</v>
      </c>
      <c r="I250" s="2"/>
    </row>
    <row r="251" spans="1:9" ht="26.25">
      <c r="A251" s="6" t="s">
        <v>7</v>
      </c>
      <c r="B251" s="6" t="s">
        <v>483</v>
      </c>
      <c r="C251" s="11" t="s">
        <v>484</v>
      </c>
      <c r="D251" s="5">
        <v>13</v>
      </c>
      <c r="E251" s="6" t="str">
        <f>VLOOKUP(D251,Lookup!B$4:C$16,2,FALSE)</f>
        <v>Other</v>
      </c>
      <c r="F251" s="2" t="s">
        <v>483</v>
      </c>
      <c r="G251" s="2" t="s">
        <v>485</v>
      </c>
      <c r="H251" s="2" t="s">
        <v>539</v>
      </c>
      <c r="I251" s="2"/>
    </row>
    <row r="252" spans="1:9" ht="26.25">
      <c r="A252" s="6" t="s">
        <v>7</v>
      </c>
      <c r="B252" s="6" t="s">
        <v>486</v>
      </c>
      <c r="C252" s="11" t="s">
        <v>487</v>
      </c>
      <c r="D252" s="5">
        <v>7</v>
      </c>
      <c r="E252" s="6" t="str">
        <f>VLOOKUP(D252,Lookup!B$4:C$16,2,FALSE)</f>
        <v>Earnings / Employment</v>
      </c>
      <c r="F252" s="2" t="s">
        <v>486</v>
      </c>
      <c r="G252" s="2" t="s">
        <v>488</v>
      </c>
      <c r="H252" s="2" t="s">
        <v>539</v>
      </c>
      <c r="I252" s="2" t="s">
        <v>557</v>
      </c>
    </row>
    <row r="253" spans="1:9" ht="26.25">
      <c r="A253" s="6" t="s">
        <v>7</v>
      </c>
      <c r="B253" s="6" t="s">
        <v>530</v>
      </c>
      <c r="C253" s="11" t="s">
        <v>393</v>
      </c>
      <c r="D253" s="5">
        <v>9</v>
      </c>
      <c r="E253" s="6" t="str">
        <f>VLOOKUP(D253,Lookup!B$4:C$16,2,FALSE)</f>
        <v>Pension</v>
      </c>
      <c r="F253" s="2" t="s">
        <v>533</v>
      </c>
      <c r="G253" s="2" t="s">
        <v>553</v>
      </c>
      <c r="H253" s="2" t="s">
        <v>538</v>
      </c>
      <c r="I253" s="2" t="s">
        <v>556</v>
      </c>
    </row>
    <row r="254" spans="1:9" ht="26.25">
      <c r="A254" s="6" t="s">
        <v>10</v>
      </c>
      <c r="B254" s="6" t="s">
        <v>489</v>
      </c>
      <c r="C254" s="11" t="s">
        <v>490</v>
      </c>
      <c r="D254" s="5">
        <v>12</v>
      </c>
      <c r="E254" s="6" t="str">
        <f>VLOOKUP(D254,Lookup!B$4:C$16,2,FALSE)</f>
        <v>Capital + Savings</v>
      </c>
      <c r="F254" s="2" t="s">
        <v>489</v>
      </c>
      <c r="G254" s="2" t="s">
        <v>489</v>
      </c>
      <c r="H254" s="2" t="s">
        <v>540</v>
      </c>
      <c r="I254" s="2"/>
    </row>
    <row r="255" spans="1:9" ht="12.75">
      <c r="A255" s="6" t="s">
        <v>7</v>
      </c>
      <c r="B255" s="6" t="s">
        <v>491</v>
      </c>
      <c r="C255" s="11" t="s">
        <v>492</v>
      </c>
      <c r="D255" s="5">
        <v>13</v>
      </c>
      <c r="E255" s="6" t="str">
        <f>VLOOKUP(D255,Lookup!B$4:C$16,2,FALSE)</f>
        <v>Other</v>
      </c>
      <c r="F255" s="2" t="s">
        <v>491</v>
      </c>
      <c r="G255" s="2" t="s">
        <v>493</v>
      </c>
      <c r="H255" s="2" t="s">
        <v>540</v>
      </c>
      <c r="I255" s="2"/>
    </row>
    <row r="256" spans="1:9" ht="12.75">
      <c r="A256" s="6" t="s">
        <v>7</v>
      </c>
      <c r="B256" s="6" t="s">
        <v>566</v>
      </c>
      <c r="C256" s="11" t="s">
        <v>567</v>
      </c>
      <c r="D256" s="5">
        <v>8</v>
      </c>
      <c r="E256" s="6" t="str">
        <f>VLOOKUP(D256,Lookup!B$4:C$16,2,FALSE)</f>
        <v>FRS Use</v>
      </c>
      <c r="F256" s="2" t="s">
        <v>566</v>
      </c>
      <c r="G256" s="2"/>
      <c r="H256" s="2" t="s">
        <v>540</v>
      </c>
      <c r="I256" s="2" t="s">
        <v>556</v>
      </c>
    </row>
    <row r="257" spans="1:9" ht="39">
      <c r="A257" s="6" t="s">
        <v>191</v>
      </c>
      <c r="B257" s="6" t="s">
        <v>494</v>
      </c>
      <c r="C257" s="11" t="s">
        <v>495</v>
      </c>
      <c r="D257" s="5">
        <v>7</v>
      </c>
      <c r="E257" s="6" t="str">
        <f>VLOOKUP(D257,Lookup!B$4:C$16,2,FALSE)</f>
        <v>Earnings / Employment</v>
      </c>
      <c r="F257" s="2" t="s">
        <v>494</v>
      </c>
      <c r="G257" s="2" t="s">
        <v>496</v>
      </c>
      <c r="H257" s="2" t="s">
        <v>538</v>
      </c>
      <c r="I257" s="2"/>
    </row>
    <row r="258" spans="1:9" ht="26.25">
      <c r="A258" s="9" t="s">
        <v>10</v>
      </c>
      <c r="B258" s="9" t="s">
        <v>497</v>
      </c>
      <c r="C258" s="11" t="s">
        <v>498</v>
      </c>
      <c r="D258" s="5">
        <v>12</v>
      </c>
      <c r="E258" s="6" t="str">
        <f>VLOOKUP(D258,Lookup!B$4:C$16,2,FALSE)</f>
        <v>Capital + Savings</v>
      </c>
      <c r="F258" s="2" t="s">
        <v>78</v>
      </c>
      <c r="G258" s="2" t="s">
        <v>497</v>
      </c>
      <c r="H258" s="2" t="s">
        <v>540</v>
      </c>
      <c r="I258" s="2"/>
    </row>
    <row r="259" spans="1:9" ht="26.25">
      <c r="A259" s="9" t="s">
        <v>66</v>
      </c>
      <c r="B259" s="9" t="s">
        <v>499</v>
      </c>
      <c r="C259" s="11" t="s">
        <v>500</v>
      </c>
      <c r="D259" s="5">
        <v>12</v>
      </c>
      <c r="E259" s="6" t="str">
        <f>VLOOKUP(D259,Lookup!B$4:C$16,2,FALSE)</f>
        <v>Capital + Savings</v>
      </c>
      <c r="F259" s="2" t="s">
        <v>78</v>
      </c>
      <c r="G259" s="2" t="s">
        <v>501</v>
      </c>
      <c r="H259" s="2" t="s">
        <v>540</v>
      </c>
      <c r="I259" s="2"/>
    </row>
    <row r="260" spans="1:9" ht="26.25">
      <c r="A260" s="9" t="s">
        <v>13</v>
      </c>
      <c r="B260" s="9" t="s">
        <v>502</v>
      </c>
      <c r="C260" s="11" t="s">
        <v>503</v>
      </c>
      <c r="D260" s="5">
        <v>12</v>
      </c>
      <c r="E260" s="6" t="str">
        <f>VLOOKUP(D260,Lookup!B$4:C$16,2,FALSE)</f>
        <v>Capital + Savings</v>
      </c>
      <c r="F260" s="2" t="s">
        <v>78</v>
      </c>
      <c r="G260" s="2" t="s">
        <v>502</v>
      </c>
      <c r="H260" s="2" t="s">
        <v>540</v>
      </c>
      <c r="I260" s="2"/>
    </row>
    <row r="261" spans="1:9" ht="26.25">
      <c r="A261" s="9" t="s">
        <v>7</v>
      </c>
      <c r="B261" s="9" t="s">
        <v>504</v>
      </c>
      <c r="C261" s="11" t="s">
        <v>505</v>
      </c>
      <c r="D261" s="5">
        <v>12</v>
      </c>
      <c r="E261" s="6" t="str">
        <f>VLOOKUP(D261,Lookup!B$4:C$16,2,FALSE)</f>
        <v>Capital + Savings</v>
      </c>
      <c r="F261" s="2" t="s">
        <v>78</v>
      </c>
      <c r="G261" s="2" t="s">
        <v>501</v>
      </c>
      <c r="H261" s="2" t="s">
        <v>540</v>
      </c>
      <c r="I261" s="2"/>
    </row>
    <row r="262" spans="1:9" ht="26.25">
      <c r="A262" s="6" t="s">
        <v>7</v>
      </c>
      <c r="B262" s="6" t="s">
        <v>506</v>
      </c>
      <c r="C262" s="11" t="s">
        <v>507</v>
      </c>
      <c r="D262" s="5">
        <v>6</v>
      </c>
      <c r="E262" s="6" t="str">
        <f>VLOOKUP(D262,Lookup!B$4:C$16,2,FALSE)</f>
        <v>Indiv / BU / HH Type or Status</v>
      </c>
      <c r="F262" s="2" t="s">
        <v>506</v>
      </c>
      <c r="G262" s="2" t="s">
        <v>508</v>
      </c>
      <c r="H262" s="2" t="s">
        <v>519</v>
      </c>
      <c r="I262" s="2"/>
    </row>
    <row r="263" spans="1:9" ht="26.25">
      <c r="A263" s="6" t="s">
        <v>66</v>
      </c>
      <c r="B263" s="6" t="s">
        <v>506</v>
      </c>
      <c r="C263" s="11" t="s">
        <v>509</v>
      </c>
      <c r="D263" s="5">
        <v>6</v>
      </c>
      <c r="E263" s="6" t="str">
        <f>VLOOKUP(D263,Lookup!B$4:C$16,2,FALSE)</f>
        <v>Indiv / BU / HH Type or Status</v>
      </c>
      <c r="F263" s="2" t="s">
        <v>506</v>
      </c>
      <c r="G263" s="2" t="s">
        <v>508</v>
      </c>
      <c r="H263" s="2" t="s">
        <v>519</v>
      </c>
      <c r="I263" s="2"/>
    </row>
    <row r="264" spans="1:9" ht="26.25">
      <c r="A264" s="6" t="s">
        <v>13</v>
      </c>
      <c r="B264" s="6" t="s">
        <v>510</v>
      </c>
      <c r="C264" s="11" t="s">
        <v>511</v>
      </c>
      <c r="D264" s="5">
        <v>2</v>
      </c>
      <c r="E264" s="6" t="str">
        <f>VLOOKUP(D264,Lookup!B$4:C$16,2,FALSE)</f>
        <v>Housing Costs</v>
      </c>
      <c r="F264" s="2" t="s">
        <v>510</v>
      </c>
      <c r="G264" s="2" t="s">
        <v>510</v>
      </c>
      <c r="H264" s="2" t="s">
        <v>539</v>
      </c>
      <c r="I264" s="2"/>
    </row>
    <row r="265" spans="1:9" ht="26.25">
      <c r="A265" s="6" t="s">
        <v>7</v>
      </c>
      <c r="B265" s="6" t="s">
        <v>528</v>
      </c>
      <c r="C265" s="11" t="s">
        <v>532</v>
      </c>
      <c r="D265" s="5">
        <v>9</v>
      </c>
      <c r="E265" s="6" t="str">
        <f>VLOOKUP(D265,Lookup!B$4:C$16,2,FALSE)</f>
        <v>Pension</v>
      </c>
      <c r="F265" s="2" t="s">
        <v>533</v>
      </c>
      <c r="G265" s="2" t="s">
        <v>554</v>
      </c>
      <c r="H265" s="2" t="s">
        <v>538</v>
      </c>
      <c r="I265" s="2" t="s">
        <v>556</v>
      </c>
    </row>
    <row r="266" spans="1:9" ht="26.25">
      <c r="A266" s="6" t="s">
        <v>10</v>
      </c>
      <c r="B266" s="6" t="s">
        <v>512</v>
      </c>
      <c r="C266" s="11" t="s">
        <v>513</v>
      </c>
      <c r="D266" s="6">
        <v>6</v>
      </c>
      <c r="E266" s="6" t="str">
        <f>VLOOKUP(D266,Lookup!B$4:C$16,2,FALSE)</f>
        <v>Indiv / BU / HH Type or Status</v>
      </c>
      <c r="F266" s="2" t="s">
        <v>512</v>
      </c>
      <c r="G266" s="2" t="s">
        <v>512</v>
      </c>
      <c r="H266" s="2" t="s">
        <v>539</v>
      </c>
      <c r="I266" s="2"/>
    </row>
    <row r="267" spans="1:9" ht="12.75">
      <c r="A267" s="17"/>
      <c r="B267" s="17"/>
      <c r="C267" s="19"/>
      <c r="D267" s="17"/>
      <c r="E267" s="17"/>
      <c r="F267" s="22"/>
      <c r="G267" s="22"/>
      <c r="H267" s="22"/>
      <c r="I267" s="22"/>
    </row>
    <row r="268" spans="1:7" ht="12.75">
      <c r="A268" s="23" t="str">
        <f ca="1">CELL("filename",A1)</f>
        <v>P:\FRS\SHARED\FRS34\derived\list\[DVTABLE.XLS]Table</v>
      </c>
      <c r="B268" s="18"/>
      <c r="C268" s="19"/>
      <c r="D268" s="20"/>
      <c r="E268" s="18"/>
      <c r="F268" s="21"/>
      <c r="G268" s="21"/>
    </row>
    <row r="269" spans="1:7" ht="12.75">
      <c r="A269" s="17"/>
      <c r="B269" s="18"/>
      <c r="C269" s="19"/>
      <c r="D269" s="20"/>
      <c r="E269" s="18"/>
      <c r="F269" s="21"/>
      <c r="G269" s="21"/>
    </row>
    <row r="270" ht="12.75">
      <c r="A270" s="24">
        <f ca="1">NOW()</f>
        <v>36339.666359953706</v>
      </c>
    </row>
  </sheetData>
  <printOptions horizontalCentered="1"/>
  <pageMargins left="0.35433070866141736" right="0.35433070866141736" top="0.5905511811023623" bottom="0.5905511811023623" header="0.5118110236220472" footer="0.5118110236220472"/>
  <pageSetup horizontalDpi="600" verticalDpi="600" orientation="landscape" paperSize="9" scale="95"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codeName="Sheet2"/>
  <dimension ref="B3:C16"/>
  <sheetViews>
    <sheetView workbookViewId="0" topLeftCell="A1">
      <selection activeCell="B8" sqref="B8"/>
    </sheetView>
  </sheetViews>
  <sheetFormatPr defaultColWidth="9.140625" defaultRowHeight="12.75"/>
  <cols>
    <col min="3" max="3" width="14.8515625" style="1" customWidth="1"/>
  </cols>
  <sheetData>
    <row r="3" ht="12.75">
      <c r="B3" s="14" t="s">
        <v>514</v>
      </c>
    </row>
    <row r="4" spans="2:3" ht="12.75">
      <c r="B4">
        <v>1</v>
      </c>
      <c r="C4" s="1" t="s">
        <v>515</v>
      </c>
    </row>
    <row r="5" spans="2:3" ht="12.75">
      <c r="B5">
        <v>2</v>
      </c>
      <c r="C5" s="1" t="s">
        <v>516</v>
      </c>
    </row>
    <row r="6" spans="2:3" ht="26.25">
      <c r="B6">
        <v>3</v>
      </c>
      <c r="C6" s="1" t="s">
        <v>517</v>
      </c>
    </row>
    <row r="7" spans="2:3" ht="12.75">
      <c r="B7">
        <v>4</v>
      </c>
      <c r="C7" s="1" t="s">
        <v>518</v>
      </c>
    </row>
    <row r="8" spans="2:3" ht="12.75">
      <c r="B8">
        <v>5</v>
      </c>
      <c r="C8" s="1" t="s">
        <v>519</v>
      </c>
    </row>
    <row r="9" spans="2:3" ht="26.25">
      <c r="B9">
        <v>6</v>
      </c>
      <c r="C9" s="1" t="s">
        <v>520</v>
      </c>
    </row>
    <row r="10" spans="2:3" ht="26.25">
      <c r="B10">
        <v>7</v>
      </c>
      <c r="C10" s="1" t="s">
        <v>521</v>
      </c>
    </row>
    <row r="11" spans="2:3" ht="12.75">
      <c r="B11">
        <v>8</v>
      </c>
      <c r="C11" s="1" t="s">
        <v>522</v>
      </c>
    </row>
    <row r="12" spans="2:3" ht="12.75">
      <c r="B12">
        <v>9</v>
      </c>
      <c r="C12" s="1" t="s">
        <v>523</v>
      </c>
    </row>
    <row r="13" spans="2:3" ht="12.75">
      <c r="B13">
        <v>10</v>
      </c>
      <c r="C13" s="1" t="s">
        <v>524</v>
      </c>
    </row>
    <row r="14" spans="2:3" ht="26.25">
      <c r="B14">
        <v>11</v>
      </c>
      <c r="C14" s="1" t="s">
        <v>525</v>
      </c>
    </row>
    <row r="15" spans="2:3" ht="14.25" customHeight="1">
      <c r="B15">
        <v>12</v>
      </c>
      <c r="C15" s="1" t="s">
        <v>526</v>
      </c>
    </row>
    <row r="16" spans="2:3" ht="12.75">
      <c r="B16">
        <v>13</v>
      </c>
      <c r="C16" s="1" t="s">
        <v>527</v>
      </c>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Pickerie</dc:creator>
  <cp:keywords/>
  <dc:description/>
  <cp:lastModifiedBy>Ed Pickering</cp:lastModifiedBy>
  <cp:lastPrinted>1999-05-25T10:40:38Z</cp:lastPrin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